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4.xml" ContentType="application/vnd.openxmlformats-officedocument.drawing+xml"/>
  <Override PartName="/xl/tables/table5.xml" ContentType="application/vnd.openxmlformats-officedocument.spreadsheetml.table+xml"/>
  <Override PartName="/xl/tables/table6.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5.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6.xml" ContentType="application/vnd.openxmlformats-officedocument.drawing+xml"/>
  <Override PartName="/xl/tables/table9.xml" ContentType="application/vnd.openxmlformats-officedocument.spreadsheetml.table+xml"/>
  <Override PartName="/xl/tables/table10.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hidePivotFieldList="1"/>
  <mc:AlternateContent xmlns:mc="http://schemas.openxmlformats.org/markup-compatibility/2006">
    <mc:Choice Requires="x15">
      <x15ac:absPath xmlns:x15ac="http://schemas.microsoft.com/office/spreadsheetml/2010/11/ac" url="https://regulationgovtnz-my.sharepoint.com/personal/matt_steele_regulation_govt_nz/Documents/Desktop/Website/Publications/"/>
    </mc:Choice>
  </mc:AlternateContent>
  <xr:revisionPtr revIDLastSave="0" documentId="8_{DA9178B1-A2FC-4ED1-BB47-FF7A36BFE8E8}" xr6:coauthVersionLast="47" xr6:coauthVersionMax="47" xr10:uidLastSave="{00000000-0000-0000-0000-000000000000}"/>
  <bookViews>
    <workbookView xWindow="1298" yWindow="105" windowWidth="22980" windowHeight="9495" firstSheet="1" activeTab="1" xr2:uid="{EDB07A39-3479-4AD5-B14A-9427DA3B244C}"/>
  </bookViews>
  <sheets>
    <sheet name="1_HOW_MANY_SUBMISSIONS" sheetId="32" r:id="rId1"/>
    <sheet name="2_KEY_THEMES" sheetId="33" r:id="rId2"/>
    <sheet name="3_INDUSTRY_SECTORS" sheetId="34" r:id="rId3"/>
    <sheet name="4_WHAT_HAVE_WE_DONE" sheetId="35" r:id="rId4"/>
    <sheet name="5_AGENCIES_REFERRALS" sheetId="36" r:id="rId5"/>
    <sheet name="6_WHERE_SUBMITTERS_WERE" sheetId="37" r:id="rId6"/>
    <sheet name="7_WHO_MADE_SUBMISSIONS" sheetId="38"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35" l="1"/>
  <c r="C27" i="38" l="1"/>
  <c r="C58" i="38"/>
  <c r="C34" i="37"/>
  <c r="C81" i="37"/>
  <c r="C110" i="36"/>
  <c r="C41" i="36"/>
  <c r="C76" i="35"/>
  <c r="C40" i="34"/>
  <c r="C97" i="34"/>
  <c r="C75" i="33"/>
  <c r="C21" i="33"/>
  <c r="C28" i="32"/>
</calcChain>
</file>

<file path=xl/sharedStrings.xml><?xml version="1.0" encoding="utf-8"?>
<sst xmlns="http://schemas.openxmlformats.org/spreadsheetml/2006/main" count="232" uniqueCount="143">
  <si>
    <t>How many red tape submissions were received in Quarter 4?</t>
  </si>
  <si>
    <t>Quarter</t>
  </si>
  <si>
    <t>Count</t>
  </si>
  <si>
    <t>Q1 FY 24/25</t>
  </si>
  <si>
    <t>Q2 FY 24/25</t>
  </si>
  <si>
    <t>Q3 FY 24/25</t>
  </si>
  <si>
    <t>Grand Total</t>
  </si>
  <si>
    <r>
      <t>What are the key submission themes?</t>
    </r>
    <r>
      <rPr>
        <sz val="12"/>
        <color rgb="FF000000"/>
        <rFont val="Aptos"/>
        <family val="2"/>
      </rPr>
      <t> </t>
    </r>
  </si>
  <si>
    <t>Theme</t>
  </si>
  <si>
    <t>Govt Identification/Certification</t>
  </si>
  <si>
    <t>Electric Vehicles</t>
  </si>
  <si>
    <t>Food Regulation</t>
  </si>
  <si>
    <t>Vehicle Licensing</t>
  </si>
  <si>
    <t>Fire Safety</t>
  </si>
  <si>
    <t>Pharmacy Industry</t>
  </si>
  <si>
    <t>Traffic Management</t>
  </si>
  <si>
    <t>Liquor Licensing - Events</t>
  </si>
  <si>
    <t>Dietary Supplements</t>
  </si>
  <si>
    <t>Energy reform</t>
  </si>
  <si>
    <t>Standards</t>
  </si>
  <si>
    <t>Industrial Hemp</t>
  </si>
  <si>
    <t>Small cake/food business</t>
  </si>
  <si>
    <t>Anti-Money Laundering</t>
  </si>
  <si>
    <t>Building Warrant of Fitness</t>
  </si>
  <si>
    <t>Swimming pools</t>
  </si>
  <si>
    <t>Building Consent</t>
  </si>
  <si>
    <t>Health and Safety</t>
  </si>
  <si>
    <t>RMA</t>
  </si>
  <si>
    <t>Key themes identified for FY24/25</t>
  </si>
  <si>
    <t>Retail Trade</t>
  </si>
  <si>
    <t>Drone Regulation</t>
  </si>
  <si>
    <t>Electronic Drug Register</t>
  </si>
  <si>
    <t>Zoning</t>
  </si>
  <si>
    <t xml:space="preserve">What industry sectors generated the most submissions </t>
  </si>
  <si>
    <t>Number of submissions received by industry sector for Quarter 4</t>
  </si>
  <si>
    <t>ANZSIC06 Industry or Sector</t>
  </si>
  <si>
    <t>Construction</t>
  </si>
  <si>
    <t>Agriculture, Forestry and Fishing</t>
  </si>
  <si>
    <t>Health Care and Social Assistance</t>
  </si>
  <si>
    <t>Education and Training</t>
  </si>
  <si>
    <t>Transport, Postal and Warehousing</t>
  </si>
  <si>
    <t>Professional, Scientific and Technical Services</t>
  </si>
  <si>
    <t>Local Government Administration</t>
  </si>
  <si>
    <t>Rental, Hiring and Real Estate Services</t>
  </si>
  <si>
    <t>Accommodation and Food Services</t>
  </si>
  <si>
    <t>Central Government Administration, Defence and Public Safety</t>
  </si>
  <si>
    <t>Electricity, Gas, Water and Waste Services</t>
  </si>
  <si>
    <t>Not reported</t>
  </si>
  <si>
    <t>Number of submissions received by industry sector for FY24/25</t>
  </si>
  <si>
    <t>Manufacturing</t>
  </si>
  <si>
    <t>Arts and Recreation Services</t>
  </si>
  <si>
    <t>Administrative and Support Services</t>
  </si>
  <si>
    <t>Wholesale Trade</t>
  </si>
  <si>
    <r>
      <t>What have we done with the submissions?</t>
    </r>
    <r>
      <rPr>
        <sz val="14"/>
        <color rgb="FF000000"/>
        <rFont val="Aptos"/>
        <family val="2"/>
      </rPr>
      <t> </t>
    </r>
  </si>
  <si>
    <t>MfR Intervention Complete - Reasons</t>
  </si>
  <si>
    <t>Wider reforms are underway to address the issue</t>
  </si>
  <si>
    <t>We refered this to the responsible agency for action &amp; monitor their responses</t>
  </si>
  <si>
    <t>This was not a regulatory issue</t>
  </si>
  <si>
    <t>We investigated - we did not recommend regulatory change</t>
  </si>
  <si>
    <t>We investigated - we did recommend regulatory change</t>
  </si>
  <si>
    <t>We referred this internally (general feedback)</t>
  </si>
  <si>
    <t xml:space="preserve">Change being progressed through active Bill </t>
  </si>
  <si>
    <t>We investigated - future change required/potential future review</t>
  </si>
  <si>
    <r>
      <t>Which agencies did we work with?</t>
    </r>
    <r>
      <rPr>
        <sz val="14"/>
        <color rgb="FF000000"/>
        <rFont val="Aptos"/>
        <family val="2"/>
      </rPr>
      <t> </t>
    </r>
  </si>
  <si>
    <t xml:space="preserve">Referrals to responsible agencies in Q4 2024/25 </t>
  </si>
  <si>
    <t>Responsible Agency</t>
  </si>
  <si>
    <t>Civil Aviation Authority of New Zealand</t>
  </si>
  <si>
    <t>Medsafe</t>
  </si>
  <si>
    <t>Ministry for Primary Industries</t>
  </si>
  <si>
    <t>Ministry of Education</t>
  </si>
  <si>
    <t>Ministry of Social Development</t>
  </si>
  <si>
    <t>Ministry of Transport</t>
  </si>
  <si>
    <t>Natural Hazards Commission</t>
  </si>
  <si>
    <t>Ministry of Health</t>
  </si>
  <si>
    <t>Ministry of Housing and Urban Development</t>
  </si>
  <si>
    <t>Ministry of Justice</t>
  </si>
  <si>
    <t>New Zealand Customs Service</t>
  </si>
  <si>
    <t>Inland Revenue Department</t>
  </si>
  <si>
    <t>New Zealand Transport Agency</t>
  </si>
  <si>
    <t>Department of Internal Affairs</t>
  </si>
  <si>
    <t>WorkSafe New Zealand</t>
  </si>
  <si>
    <t>Ministry for the Environment</t>
  </si>
  <si>
    <t>Ministry of Business, Innovation and Employment</t>
  </si>
  <si>
    <t>Commerce Commission</t>
  </si>
  <si>
    <t>Land Information New Zealand</t>
  </si>
  <si>
    <t>Ministry for Disabled People</t>
  </si>
  <si>
    <t>Ministry of Māori Development-Te Puni Kōkiri</t>
  </si>
  <si>
    <t xml:space="preserve">Natural Hazards Commission </t>
  </si>
  <si>
    <t>Office for Māori Crown Relations-Te Arawhiti</t>
  </si>
  <si>
    <t>Real Estate Agents Authority</t>
  </si>
  <si>
    <t>New Zealand Qualifications Authority</t>
  </si>
  <si>
    <t>Teaching Council of Aotearoa New Zealand</t>
  </si>
  <si>
    <t>Tertiary Education Commission</t>
  </si>
  <si>
    <t>Department of Conservation</t>
  </si>
  <si>
    <t>Local/Regional Government</t>
  </si>
  <si>
    <t>Where did red tape submissions come from?</t>
  </si>
  <si>
    <t>Submitter location</t>
  </si>
  <si>
    <t>Wellington</t>
  </si>
  <si>
    <t>Canterbury</t>
  </si>
  <si>
    <t>Auckland</t>
  </si>
  <si>
    <t>Waikato</t>
  </si>
  <si>
    <t>Unknown/Not Stated</t>
  </si>
  <si>
    <t>Otago</t>
  </si>
  <si>
    <t>Bay of Plenty</t>
  </si>
  <si>
    <t>Manawatū-Whanganui</t>
  </si>
  <si>
    <t>Unknown/Not Stated/Other</t>
  </si>
  <si>
    <t>Northland</t>
  </si>
  <si>
    <t>Taranaki</t>
  </si>
  <si>
    <t>Hawke’s Bay</t>
  </si>
  <si>
    <t>Southland</t>
  </si>
  <si>
    <t>Nelson</t>
  </si>
  <si>
    <t>Tasman</t>
  </si>
  <si>
    <t>Marlborough</t>
  </si>
  <si>
    <t>West Coast</t>
  </si>
  <si>
    <r>
      <t>Who made submissions? </t>
    </r>
    <r>
      <rPr>
        <sz val="12"/>
        <color rgb="FF000000"/>
        <rFont val="Aptos"/>
        <family val="2"/>
      </rPr>
      <t> </t>
    </r>
  </si>
  <si>
    <t>Submitter is individual or organisation</t>
  </si>
  <si>
    <t>On behalf of an organisation</t>
  </si>
  <si>
    <t>As an individual</t>
  </si>
  <si>
    <t>Q4 FY 24/25</t>
  </si>
  <si>
    <t>This regulatory issue was out of scope (too broad, or the potential impact was very limited)</t>
  </si>
  <si>
    <t>Number of referrals made to responsible agencies for FY24/25</t>
  </si>
  <si>
    <t>Key themes received for Q4 24/25</t>
  </si>
  <si>
    <t>Where did red tape submissions come from? Q4 24/25 submissions</t>
  </si>
  <si>
    <t>Where did red tape submissions come from? FY24/25</t>
  </si>
  <si>
    <t>How many red tape submissions were received in Q4 24/25?</t>
  </si>
  <si>
    <t>Cases where MfR has completed its interventions in Q4 24/25 (n=198)</t>
  </si>
  <si>
    <t>Who made submissions? Q4 24/25 submissions</t>
  </si>
  <si>
    <t>Who made submissions? FY24/25 submissions</t>
  </si>
  <si>
    <t>Other North Island (combined)</t>
  </si>
  <si>
    <t>Other South Island (combined)</t>
  </si>
  <si>
    <t>Other areas (combined)</t>
  </si>
  <si>
    <t>Other industries (combined)</t>
  </si>
  <si>
    <t>Other Services (not further specified)</t>
  </si>
  <si>
    <t xml:space="preserve">Where a specific selection was made, the industry sectors most often selected by submitters for FY24/25 were: 
Construction (13.6%) 
Central Government Administration, Defence &amp; Public Safety (8.1%) 
Health Care and Social Assistance (6.3%)
Agriculture, Forestry and Fishing (5.8%)
Transport, Postal, and Warehousing (5.5%)
These industries were also the industries most often selected by submitters in Q4 FY24/25, with the addition of education and training as an emerging sector.   </t>
  </si>
  <si>
    <t>Other sources</t>
  </si>
  <si>
    <t xml:space="preserve">The regions identified by submitters most often during Q4 24/25 were: 
Wellington (24.6%) 
Canterbury (16.2%)
Auckland (13.8%)
Other North Island Locations (10.7%)
Waikato (8.5%) 
The regions identified by submitters most often overall for FY24/25 were: 
Auckland (22.5%) 
Wellington (17.4%) 
Canterbury (13.0%) 
Waikato (7.9%) 
Bay of Plenty (5.0%) </t>
  </si>
  <si>
    <t>We work actively with other governement agencies and co-ordinate action across a broad range of regulatory systems to identify where issues are arising and how agencies can work with us to address them. Submissions may be referred to more than one relevant agency. 
We referred 43 issues to other agencies in Q4 24/25. Overall we referred 262 issues in FY2024/25. 
(Note the referal totals in the tables below do not add up to these total numbers because some issues are referred to more than one agency. Note that this data records the initial agencies where submissions are referred not any subsequent transfer to responsible agencies). 
For Q4 24/25, the top 5 agencies we worked with were:  
Ministry of Business, Innovation and Employment
Ministry for the Environment
WorkSafe New Zealand
Department of Internal Affairs
New Zealand Transport Agency - Waka Kotahi, tied with the Inland Revenue Department
This reflects the key themes we have seen emerging from the submissions (Building System and the Resource Management Act, traffic mangement, food regulation (especially for small businesses), anti-money laundering, and health and safety).  
Overall, for the FY24/25, the top 5 agencies we worked with, were:  
Ministry of Business, Innovation and Employment
Ministry for the Environment 
Ministry of Transport
New Zealand Transport Agency - Waka Kotahi
Department of Internal Affairs</t>
  </si>
  <si>
    <r>
      <t xml:space="preserve">In Q4 24/25, we received </t>
    </r>
    <r>
      <rPr>
        <b/>
        <sz val="14"/>
        <color theme="1"/>
        <rFont val="Aptos Narrow"/>
        <family val="2"/>
        <scheme val="minor"/>
      </rPr>
      <t>89</t>
    </r>
    <r>
      <rPr>
        <sz val="14"/>
        <color theme="1"/>
        <rFont val="Aptos Narrow"/>
        <family val="2"/>
        <scheme val="minor"/>
      </rPr>
      <t xml:space="preserve"> (68.5%) submissions from individuals and </t>
    </r>
    <r>
      <rPr>
        <b/>
        <sz val="14"/>
        <color theme="1"/>
        <rFont val="Aptos Narrow"/>
        <family val="2"/>
        <scheme val="minor"/>
      </rPr>
      <t>38</t>
    </r>
    <r>
      <rPr>
        <sz val="14"/>
        <color theme="1"/>
        <rFont val="Aptos Narrow"/>
        <family val="2"/>
        <scheme val="minor"/>
      </rPr>
      <t xml:space="preserve"> (29.2%) submissions that were made on behalf of an organisation. </t>
    </r>
    <r>
      <rPr>
        <b/>
        <sz val="14"/>
        <color theme="1"/>
        <rFont val="Aptos Narrow"/>
        <family val="2"/>
        <scheme val="minor"/>
      </rPr>
      <t>3</t>
    </r>
    <r>
      <rPr>
        <sz val="14"/>
        <color theme="1"/>
        <rFont val="Aptos Narrow"/>
        <family val="2"/>
        <scheme val="minor"/>
      </rPr>
      <t xml:space="preserve"> (2.3%) came from other sources. 
Overall for FY24/25 we received </t>
    </r>
    <r>
      <rPr>
        <b/>
        <sz val="14"/>
        <color theme="1"/>
        <rFont val="Aptos Narrow"/>
        <family val="2"/>
        <scheme val="minor"/>
      </rPr>
      <t>580</t>
    </r>
    <r>
      <rPr>
        <sz val="14"/>
        <color theme="1"/>
        <rFont val="Aptos Narrow"/>
        <family val="2"/>
        <scheme val="minor"/>
      </rPr>
      <t xml:space="preserve"> (73.0%) submissions from individuals and </t>
    </r>
    <r>
      <rPr>
        <b/>
        <sz val="14"/>
        <color theme="1"/>
        <rFont val="Aptos Narrow"/>
        <family val="2"/>
        <scheme val="minor"/>
      </rPr>
      <t>188</t>
    </r>
    <r>
      <rPr>
        <sz val="14"/>
        <color theme="1"/>
        <rFont val="Aptos Narrow"/>
        <family val="2"/>
        <scheme val="minor"/>
      </rPr>
      <t xml:space="preserve"> (23.7%) submissions made on behalf of an organisation. </t>
    </r>
    <r>
      <rPr>
        <b/>
        <sz val="14"/>
        <color theme="1"/>
        <rFont val="Aptos Narrow"/>
        <family val="2"/>
        <scheme val="minor"/>
      </rPr>
      <t>26</t>
    </r>
    <r>
      <rPr>
        <sz val="14"/>
        <color theme="1"/>
        <rFont val="Aptos Narrow"/>
        <family val="2"/>
        <scheme val="minor"/>
      </rPr>
      <t xml:space="preserve"> submissions (3.3%) came from other sources. </t>
    </r>
  </si>
  <si>
    <r>
      <rPr>
        <b/>
        <sz val="14"/>
        <color rgb="FF000000"/>
        <rFont val="Aptos Narrow"/>
        <scheme val="minor"/>
      </rPr>
      <t xml:space="preserve">(1 April  to 30 June 2025)
</t>
    </r>
    <r>
      <rPr>
        <sz val="14"/>
        <color rgb="FF000000"/>
        <rFont val="Aptos Narrow"/>
        <scheme val="minor"/>
      </rPr>
      <t xml:space="preserve">The Ministry received 130 red tape submissions in Q4 24/25.
How many red tape submissions have been received this financial year?  
Overall for FY24/25, 794 submissions have been received. We received:
27 submissions (3.4%) in Quarter 1 (July-Sept 2024)
459 submissions (57.8%) in Quarter 2 (Oct-Dec 2024)
178 submissions (22.4%) in Quarter 3 (Jan-March 2025)
130 submissions (16.3%) in Quarter 4 (April-June 2025)
</t>
    </r>
  </si>
  <si>
    <t xml:space="preserve">We identify emergent themes for common issues after analysing submissions. Where we see themes emerging, we engage with the responsible agencies to understand whether reforms are underway that may address these issues or if we should investigate further. In some instances, a wider sector or system review may be warranted. 
The key themes that emerged in FY24/25 were building consent and the Resource Management Act, traffic management, food regulation (especially for small businesses), anti-money laundering, and health and safety. These themes were generally reflected in the submissions received in Q4 24/25, with the addition of a number of submissions about swimming pools and building warrants of fitness. </t>
  </si>
  <si>
    <t>Cases where MfR has completed its interventions in FY24/25 (n=627)</t>
  </si>
  <si>
    <r>
      <rPr>
        <b/>
        <sz val="16"/>
        <color theme="1"/>
        <rFont val="Aptos Narrow"/>
        <family val="2"/>
        <scheme val="minor"/>
      </rPr>
      <t xml:space="preserve">What were the outcomes for our completed interventions?
</t>
    </r>
    <r>
      <rPr>
        <sz val="16"/>
        <color theme="1"/>
        <rFont val="Aptos Narrow"/>
        <family val="2"/>
        <scheme val="minor"/>
      </rPr>
      <t xml:space="preserve">
For Q4 we recommended regulatory change for 13 submissions and recommended 1 submission for a potential future review following our intervention. For FY24/25 we recommended regulatory change for 26 submissions and recommended 6 for a potential future review. More information about some of these changes can be found on our website [</t>
    </r>
    <r>
      <rPr>
        <i/>
        <sz val="16"/>
        <color theme="1"/>
        <rFont val="Aptos Narrow"/>
        <family val="2"/>
        <scheme val="minor"/>
      </rPr>
      <t>Link to "What we've done"</t>
    </r>
    <r>
      <rPr>
        <sz val="16"/>
        <color theme="1"/>
        <rFont val="Aptos Narrow"/>
        <family val="2"/>
        <scheme val="minor"/>
      </rPr>
      <t xml:space="preserve">]. 
In Q4 we referred 44 submissions to the responsible agencies. Around a third of all submissions considered in FY 24/25, 263 (42%) were referred to the responsible agency. We work actively with the responsible agencies to understand how they will work with the submitters to resolve the issues raised.   </t>
    </r>
    <r>
      <rPr>
        <i/>
        <sz val="16"/>
        <color theme="1"/>
        <rFont val="Aptos Narrow"/>
        <family val="2"/>
        <scheme val="minor"/>
      </rPr>
      <t>[potential content/link to case study on Garden Sheds</t>
    </r>
    <r>
      <rPr>
        <sz val="16"/>
        <color theme="1"/>
        <rFont val="Aptos Narrow"/>
        <family val="2"/>
        <scheme val="minor"/>
      </rPr>
      <t>]
We also build our understanding of the reform work responsible agencies already have underway that might address these concerns, and drive and influence further change when required. This allows us to actively work and co-ordinate action across a broad range of regulatory systems.
Not everything reported to us is a regulatory issue. 30 of the submissions we received in Q4 were deemed to be not a regulatory issue. For FY24/25, 131 (21%) of the submissions we received in the year were not issues related to regulation. In these cases, we advise submitters that their submission is not a regulatory issue (and point them to information about what regulatory issues are or let them know about other places to raise their concerns). 
If there is already a government intervention underway, like a new law or amendment that will address the concern, we let submitters know how to engage with that process.</t>
    </r>
  </si>
  <si>
    <r>
      <t xml:space="preserve">We screen and/or triage all the submissions we receive and consider carefully how they are best addressed.   
For Q4 24/25, we progressed </t>
    </r>
    <r>
      <rPr>
        <b/>
        <sz val="16"/>
        <color theme="1"/>
        <rFont val="Aptos Narrow"/>
        <family val="2"/>
        <scheme val="minor"/>
      </rPr>
      <t>50</t>
    </r>
    <r>
      <rPr>
        <sz val="16"/>
        <color theme="1"/>
        <rFont val="Aptos Narrow"/>
        <family val="2"/>
        <scheme val="minor"/>
      </rPr>
      <t xml:space="preserve"> issues for investigation and we completed our interventions on </t>
    </r>
    <r>
      <rPr>
        <b/>
        <sz val="16"/>
        <color theme="1"/>
        <rFont val="Aptos Narrow"/>
        <family val="2"/>
        <scheme val="minor"/>
      </rPr>
      <t>198</t>
    </r>
    <r>
      <rPr>
        <sz val="16"/>
        <color theme="1"/>
        <rFont val="Aptos Narrow"/>
        <family val="2"/>
        <scheme val="minor"/>
      </rPr>
      <t xml:space="preserve"> submissions.   
Overall for FY24/25, we progressed 266 issues (33.5% of those received) for investigation.  We have completed interventions on 627 submissions (79.0%) this financial year.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</si>
</sst>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6"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8"/>
      <color theme="1"/>
      <name val="Aptos Narrow"/>
      <family val="2"/>
      <scheme val="minor"/>
    </font>
    <font>
      <sz val="12"/>
      <color theme="1"/>
      <name val="Aptos Narrow"/>
      <family val="2"/>
      <scheme val="minor"/>
    </font>
    <font>
      <sz val="14"/>
      <color theme="1"/>
      <name val="Aptos Narrow"/>
      <family val="2"/>
      <scheme val="minor"/>
    </font>
    <font>
      <b/>
      <sz val="14"/>
      <color theme="1"/>
      <name val="Aptos Narrow"/>
      <family val="2"/>
      <scheme val="minor"/>
    </font>
    <font>
      <b/>
      <sz val="12"/>
      <color rgb="FF000000"/>
      <name val="Aptos"/>
      <family val="2"/>
    </font>
    <font>
      <sz val="12"/>
      <color rgb="FF000000"/>
      <name val="Aptos"/>
      <family val="2"/>
    </font>
    <font>
      <b/>
      <sz val="12"/>
      <color theme="1"/>
      <name val="Aptos"/>
      <family val="2"/>
    </font>
    <font>
      <sz val="10"/>
      <color theme="1"/>
      <name val="Aptos Narrow"/>
      <family val="2"/>
      <scheme val="minor"/>
    </font>
    <font>
      <b/>
      <sz val="12"/>
      <color theme="1"/>
      <name val="Aptos Narrow"/>
      <family val="2"/>
      <scheme val="minor"/>
    </font>
    <font>
      <sz val="16"/>
      <color theme="1"/>
      <name val="Aptos Narrow"/>
      <family val="2"/>
      <scheme val="minor"/>
    </font>
    <font>
      <b/>
      <sz val="16"/>
      <color theme="1"/>
      <name val="Aptos Narrow"/>
      <family val="2"/>
      <scheme val="minor"/>
    </font>
    <font>
      <sz val="14"/>
      <color rgb="FF000000"/>
      <name val="Aptos"/>
      <family val="2"/>
    </font>
    <font>
      <b/>
      <sz val="14"/>
      <color rgb="FF000000"/>
      <name val="Aptos"/>
      <family val="2"/>
    </font>
    <font>
      <b/>
      <sz val="14"/>
      <color rgb="FF000000"/>
      <name val="Aptos"/>
    </font>
    <font>
      <i/>
      <sz val="16"/>
      <color theme="1"/>
      <name val="Aptos Narrow"/>
      <family val="2"/>
      <scheme val="minor"/>
    </font>
    <font>
      <b/>
      <sz val="14"/>
      <color rgb="FF000000"/>
      <name val="Aptos Narrow"/>
      <scheme val="minor"/>
    </font>
    <font>
      <sz val="14"/>
      <color rgb="FF000000"/>
      <name val="Aptos Narrow"/>
      <scheme val="minor"/>
    </font>
    <font>
      <sz val="14"/>
      <color rgb="FF000000"/>
      <name val="Aptos Narrow"/>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9" fontId="1" fillId="0" borderId="0" applyFont="0" applyFill="0" applyBorder="0" applyAlignment="0" applyProtection="0"/>
  </cellStyleXfs>
  <cellXfs count="116">
    <xf numFmtId="0" fontId="0" fillId="0" borderId="0" xfId="0"/>
    <xf numFmtId="0" fontId="16" fillId="0" borderId="0" xfId="0" applyFont="1"/>
    <xf numFmtId="0" fontId="0" fillId="0" borderId="20" xfId="0" applyBorder="1"/>
    <xf numFmtId="0" fontId="22" fillId="0" borderId="0" xfId="0" applyFont="1"/>
    <xf numFmtId="0" fontId="24" fillId="0" borderId="0" xfId="0" applyFont="1"/>
    <xf numFmtId="0" fontId="0" fillId="0" borderId="15" xfId="0" applyBorder="1"/>
    <xf numFmtId="9" fontId="0" fillId="0" borderId="0" xfId="42" applyFont="1"/>
    <xf numFmtId="0" fontId="0" fillId="0" borderId="0" xfId="0" applyAlignment="1">
      <alignment horizontal="center" vertical="center"/>
    </xf>
    <xf numFmtId="0" fontId="25" fillId="0" borderId="0" xfId="0" applyFont="1"/>
    <xf numFmtId="164" fontId="0" fillId="0" borderId="20" xfId="42" applyNumberFormat="1" applyFont="1" applyBorder="1"/>
    <xf numFmtId="0" fontId="16" fillId="33" borderId="10" xfId="0" applyFont="1" applyFill="1" applyBorder="1"/>
    <xf numFmtId="164" fontId="16" fillId="33" borderId="10" xfId="42" applyNumberFormat="1" applyFont="1" applyFill="1" applyBorder="1"/>
    <xf numFmtId="0" fontId="16" fillId="33" borderId="19" xfId="0" applyFont="1" applyFill="1" applyBorder="1"/>
    <xf numFmtId="0" fontId="21" fillId="0" borderId="0" xfId="0" applyFont="1" applyAlignment="1">
      <alignment horizontal="left" vertical="center" readingOrder="1"/>
    </xf>
    <xf numFmtId="0" fontId="26" fillId="0" borderId="0" xfId="0" applyFont="1" applyAlignment="1">
      <alignment horizontal="left" vertical="center" readingOrder="1"/>
    </xf>
    <xf numFmtId="164" fontId="0" fillId="0" borderId="0" xfId="42" applyNumberFormat="1" applyFont="1"/>
    <xf numFmtId="0" fontId="30" fillId="0" borderId="0" xfId="0" applyFont="1"/>
    <xf numFmtId="0" fontId="31" fillId="0" borderId="0" xfId="0" applyFont="1"/>
    <xf numFmtId="0" fontId="28" fillId="0" borderId="0" xfId="0" applyFont="1" applyAlignment="1">
      <alignment horizontal="left" vertical="center" readingOrder="1"/>
    </xf>
    <xf numFmtId="10" fontId="0" fillId="0" borderId="0" xfId="42" applyNumberFormat="1" applyFont="1"/>
    <xf numFmtId="1" fontId="0" fillId="0" borderId="0" xfId="42" applyNumberFormat="1" applyFont="1" applyBorder="1"/>
    <xf numFmtId="0" fontId="16" fillId="33" borderId="18" xfId="0" applyFont="1" applyFill="1" applyBorder="1"/>
    <xf numFmtId="0" fontId="16" fillId="33" borderId="17" xfId="0" applyFont="1" applyFill="1" applyBorder="1"/>
    <xf numFmtId="9" fontId="16" fillId="33" borderId="13" xfId="42" applyFont="1" applyFill="1" applyBorder="1"/>
    <xf numFmtId="1" fontId="16" fillId="33" borderId="12" xfId="42" applyNumberFormat="1" applyFont="1" applyFill="1" applyBorder="1"/>
    <xf numFmtId="0" fontId="0" fillId="0" borderId="14" xfId="0" applyBorder="1"/>
    <xf numFmtId="0" fontId="0" fillId="0" borderId="11" xfId="0" applyBorder="1"/>
    <xf numFmtId="0" fontId="0" fillId="0" borderId="13" xfId="0" applyBorder="1"/>
    <xf numFmtId="2" fontId="0" fillId="0" borderId="15" xfId="0" applyNumberFormat="1" applyBorder="1"/>
    <xf numFmtId="2" fontId="16" fillId="33" borderId="13" xfId="0" applyNumberFormat="1" applyFont="1" applyFill="1" applyBorder="1"/>
    <xf numFmtId="0" fontId="16" fillId="33" borderId="21" xfId="0" applyFont="1" applyFill="1" applyBorder="1"/>
    <xf numFmtId="0" fontId="16" fillId="33" borderId="16" xfId="0" applyFont="1" applyFill="1" applyBorder="1"/>
    <xf numFmtId="0" fontId="16" fillId="33" borderId="15" xfId="0" applyFont="1" applyFill="1" applyBorder="1"/>
    <xf numFmtId="0" fontId="16" fillId="33" borderId="14" xfId="0" applyFont="1" applyFill="1" applyBorder="1"/>
    <xf numFmtId="0" fontId="0" fillId="0" borderId="16" xfId="0" applyBorder="1"/>
    <xf numFmtId="0" fontId="0" fillId="0" borderId="18" xfId="0" applyBorder="1"/>
    <xf numFmtId="1" fontId="0" fillId="0" borderId="14" xfId="42" applyNumberFormat="1" applyFont="1" applyBorder="1"/>
    <xf numFmtId="164" fontId="0" fillId="0" borderId="15" xfId="42" applyNumberFormat="1" applyFont="1" applyBorder="1"/>
    <xf numFmtId="1" fontId="16" fillId="33" borderId="21" xfId="42" applyNumberFormat="1" applyFont="1" applyFill="1" applyBorder="1"/>
    <xf numFmtId="0" fontId="21" fillId="0" borderId="0" xfId="0" applyFont="1"/>
    <xf numFmtId="0" fontId="16" fillId="0" borderId="21" xfId="0" applyFont="1" applyBorder="1"/>
    <xf numFmtId="0" fontId="16" fillId="0" borderId="11" xfId="0" applyFont="1" applyBorder="1"/>
    <xf numFmtId="0" fontId="16" fillId="0" borderId="13" xfId="0" applyFont="1" applyBorder="1"/>
    <xf numFmtId="0" fontId="35" fillId="0" borderId="11" xfId="0" applyFont="1" applyBorder="1" applyAlignment="1">
      <alignment horizontal="left" vertical="center" wrapText="1"/>
    </xf>
    <xf numFmtId="0" fontId="20" fillId="0" borderId="12" xfId="0" applyFont="1" applyBorder="1" applyAlignment="1">
      <alignment horizontal="left" vertical="center" wrapText="1"/>
    </xf>
    <xf numFmtId="0" fontId="20" fillId="0" borderId="12" xfId="0" applyFont="1" applyBorder="1" applyAlignment="1">
      <alignment horizontal="left" vertical="center"/>
    </xf>
    <xf numFmtId="0" fontId="20" fillId="0" borderId="13" xfId="0" applyFont="1" applyBorder="1" applyAlignment="1">
      <alignment horizontal="left" vertical="center"/>
    </xf>
    <xf numFmtId="0" fontId="20" fillId="0" borderId="14" xfId="0" applyFont="1" applyBorder="1" applyAlignment="1">
      <alignment horizontal="left" vertical="center" wrapText="1"/>
    </xf>
    <xf numFmtId="0" fontId="20" fillId="0" borderId="0" xfId="0" applyFont="1" applyAlignment="1">
      <alignment horizontal="left" vertical="center" wrapText="1"/>
    </xf>
    <xf numFmtId="0" fontId="20" fillId="0" borderId="0" xfId="0" applyFont="1" applyAlignment="1">
      <alignment horizontal="left" vertical="center"/>
    </xf>
    <xf numFmtId="0" fontId="20" fillId="0" borderId="15" xfId="0" applyFont="1" applyBorder="1" applyAlignment="1">
      <alignment horizontal="left" vertical="center"/>
    </xf>
    <xf numFmtId="0" fontId="0" fillId="0" borderId="14" xfId="0" applyBorder="1" applyAlignment="1">
      <alignment horizontal="left" vertical="center"/>
    </xf>
    <xf numFmtId="0" fontId="0" fillId="0" borderId="0" xfId="0"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25" fillId="0" borderId="11"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13"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0" xfId="0" applyFont="1" applyAlignment="1">
      <alignment horizontal="center" vertical="center" wrapText="1"/>
    </xf>
    <xf numFmtId="0" fontId="25" fillId="0" borderId="15" xfId="0" applyFont="1" applyBorder="1" applyAlignment="1">
      <alignment horizontal="center" vertical="center" wrapText="1"/>
    </xf>
    <xf numFmtId="0" fontId="25" fillId="0" borderId="16"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18"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12" xfId="0" applyFont="1" applyBorder="1" applyAlignment="1">
      <alignment horizontal="center"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16" xfId="0" applyFont="1" applyBorder="1" applyAlignment="1">
      <alignment horizontal="center" vertical="center"/>
    </xf>
    <xf numFmtId="0" fontId="20" fillId="0" borderId="17" xfId="0" applyFont="1" applyBorder="1" applyAlignment="1">
      <alignment horizontal="center" vertical="center"/>
    </xf>
    <xf numFmtId="0" fontId="20" fillId="0" borderId="18" xfId="0" applyFont="1" applyBorder="1" applyAlignment="1">
      <alignment horizontal="center" vertical="center"/>
    </xf>
    <xf numFmtId="0" fontId="27" fillId="0" borderId="11"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12" xfId="0" applyFont="1" applyBorder="1" applyAlignment="1">
      <alignment horizontal="center" vertical="center"/>
    </xf>
    <xf numFmtId="0" fontId="27" fillId="0" borderId="13" xfId="0" applyFont="1" applyBorder="1" applyAlignment="1">
      <alignment horizontal="center" vertical="center"/>
    </xf>
    <xf numFmtId="0" fontId="27" fillId="0" borderId="14" xfId="0" applyFont="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27" fillId="0" borderId="15" xfId="0" applyFont="1" applyBorder="1" applyAlignment="1">
      <alignment horizontal="center" vertical="center"/>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27" fillId="0" borderId="17" xfId="0" applyFont="1" applyBorder="1" applyAlignment="1">
      <alignment horizontal="center" vertical="center"/>
    </xf>
    <xf numFmtId="0" fontId="27" fillId="0" borderId="18" xfId="0" applyFont="1" applyBorder="1" applyAlignment="1">
      <alignment horizontal="center" vertical="center"/>
    </xf>
    <xf numFmtId="0" fontId="0" fillId="0" borderId="12" xfId="0" applyBorder="1"/>
    <xf numFmtId="0" fontId="0" fillId="0" borderId="0" xfId="0"/>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Percent" xfId="42" builtinId="5"/>
    <cellStyle name="Title" xfId="1" builtinId="15" customBuiltin="1"/>
    <cellStyle name="Total" xfId="17" builtinId="25" customBuiltin="1"/>
    <cellStyle name="Warning Text" xfId="14" builtinId="11" customBuiltin="1"/>
  </cellStyles>
  <dxfs count="49">
    <dxf>
      <font>
        <b val="0"/>
        <i val="0"/>
        <strike val="0"/>
        <condense val="0"/>
        <extend val="0"/>
        <outline val="0"/>
        <shadow val="0"/>
        <u val="none"/>
        <vertAlign val="baseline"/>
        <sz val="11"/>
        <color theme="1"/>
        <name val="Aptos Narrow"/>
        <family val="2"/>
        <scheme val="minor"/>
      </font>
      <numFmt numFmtId="1" formatCode="0"/>
      <border diagonalUp="0" diagonalDown="0">
        <left style="thin">
          <color indexed="64"/>
        </left>
        <right/>
        <top/>
        <bottom/>
        <vertical/>
        <horizontal/>
      </border>
    </dxf>
    <dxf>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7" tint="0.79998168889431442"/>
        </patternFill>
      </fill>
      <border diagonalUp="0" diagonalDown="0" outline="0">
        <left style="thin">
          <color indexed="64"/>
        </left>
        <right style="thin">
          <color indexed="64"/>
        </right>
        <top/>
        <bottom/>
      </border>
    </dxf>
    <dxf>
      <border diagonalUp="0" diagonalDown="0">
        <left style="thin">
          <color indexed="64"/>
        </left>
        <right/>
        <top/>
        <bottom/>
        <vertical/>
        <horizontal/>
      </border>
    </dxf>
    <dxf>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7"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numFmt numFmtId="1" formatCode="0"/>
      <border diagonalUp="0" diagonalDown="0">
        <left style="thin">
          <color indexed="64"/>
        </left>
        <right/>
        <top/>
        <bottom/>
        <vertical/>
        <horizontal/>
      </border>
    </dxf>
    <dxf>
      <border diagonalUp="0" diagonalDown="0">
        <left/>
        <right style="thin">
          <color indexed="64"/>
        </right>
        <top/>
        <bottom/>
        <vertical/>
        <horizontal/>
      </border>
    </dxf>
    <dxf>
      <border outline="0">
        <left style="thin">
          <color indexed="64"/>
        </left>
        <right style="thin">
          <color indexed="64"/>
        </right>
        <top style="thin">
          <color indexed="64"/>
        </top>
      </border>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7" tint="0.79998168889431442"/>
        </patternFill>
      </fill>
      <border diagonalUp="0" diagonalDown="0" outline="0">
        <left style="thin">
          <color indexed="64"/>
        </left>
        <right style="thin">
          <color indexed="64"/>
        </right>
        <top/>
        <bottom/>
      </border>
    </dxf>
    <dxf>
      <border diagonalUp="0" diagonalDown="0" outline="0">
        <left style="thin">
          <color indexed="64"/>
        </left>
        <right/>
        <top/>
        <bottom/>
      </border>
    </dxf>
    <dxf>
      <border diagonalUp="0" diagonalDown="0">
        <left style="thin">
          <color indexed="64"/>
        </left>
        <right/>
        <top/>
        <bottom/>
        <vertical/>
        <horizontal/>
      </border>
    </dxf>
    <dxf>
      <border diagonalUp="0" diagonalDown="0" outline="0">
        <left/>
        <right style="thin">
          <color indexed="64"/>
        </right>
        <top/>
        <bottom/>
      </border>
    </dxf>
    <dxf>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7"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border diagonalUp="0" diagonalDown="0" outline="0">
        <left/>
        <right style="thin">
          <color indexed="64"/>
        </right>
        <top/>
        <bottom style="thin">
          <color indexed="64"/>
        </bottom>
      </border>
    </dxf>
    <dxf>
      <font>
        <b val="0"/>
        <i val="0"/>
        <strike val="0"/>
        <condense val="0"/>
        <extend val="0"/>
        <outline val="0"/>
        <shadow val="0"/>
        <u val="none"/>
        <vertAlign val="baseline"/>
        <sz val="11"/>
        <color theme="1"/>
        <name val="Aptos Narrow"/>
        <family val="2"/>
        <scheme val="minor"/>
      </font>
      <fill>
        <patternFill patternType="none">
          <fgColor indexed="64"/>
          <bgColor auto="1"/>
        </patternFill>
      </fill>
      <border diagonalUp="0" diagonalDown="0" outline="0">
        <left style="thin">
          <color indexed="64"/>
        </left>
        <right/>
        <top/>
        <bottom style="thin">
          <color indexed="64"/>
        </bottom>
      </border>
    </dxf>
    <dxf>
      <border outline="0">
        <top style="thin">
          <color indexed="64"/>
        </top>
      </border>
    </dxf>
    <dxf>
      <fill>
        <patternFill patternType="none">
          <fgColor indexed="64"/>
          <bgColor auto="1"/>
        </patternFill>
      </fill>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none">
          <fgColor indexed="64"/>
          <bgColor auto="1"/>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border diagonalUp="0" diagonalDown="0">
        <left style="thin">
          <color indexed="64"/>
        </left>
        <right/>
        <top/>
        <bottom/>
        <vertical/>
        <horizontal/>
      </border>
    </dxf>
    <dxf>
      <font>
        <b val="0"/>
        <i val="0"/>
        <strike val="0"/>
        <condense val="0"/>
        <extend val="0"/>
        <outline val="0"/>
        <shadow val="0"/>
        <u val="none"/>
        <vertAlign val="baseline"/>
        <sz val="11"/>
        <color theme="1"/>
        <name val="Aptos Narrow"/>
        <family val="2"/>
        <scheme val="minor"/>
      </font>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7" tint="0.79998168889431442"/>
        </patternFill>
      </fill>
      <border diagonalUp="0" diagonalDown="0" outline="0">
        <left style="thin">
          <color indexed="64"/>
        </left>
        <right style="thin">
          <color indexed="64"/>
        </right>
        <top/>
        <bottom/>
      </border>
    </dxf>
    <dxf>
      <border outline="0">
        <top style="thin">
          <color indexed="64"/>
        </top>
      </border>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7" tint="0.79998168889431442"/>
        </patternFill>
      </fill>
      <border diagonalUp="0" diagonalDown="0" outline="0">
        <left style="thin">
          <color indexed="64"/>
        </left>
        <right style="thin">
          <color indexed="64"/>
        </right>
        <top/>
        <bottom/>
      </border>
    </dxf>
    <dxf>
      <border outline="0">
        <top style="thin">
          <color indexed="64"/>
        </top>
      </border>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7"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numFmt numFmtId="1" formatCode="0"/>
    </dxf>
    <dxf>
      <numFmt numFmtId="2" formatCode="0.00"/>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7" tint="0.79998168889431442"/>
        </patternFill>
      </fill>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Aptos Narrow"/>
        <family val="2"/>
        <scheme val="minor"/>
      </font>
      <numFmt numFmtId="1" formatCode="0"/>
    </dxf>
    <dxf>
      <border diagonalUp="0" diagonalDown="0">
        <left/>
        <right style="thin">
          <color indexed="64"/>
        </right>
        <top/>
        <bottom/>
        <vertical/>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ptos Narrow"/>
        <family val="2"/>
        <scheme val="minor"/>
      </font>
      <fill>
        <patternFill patternType="solid">
          <fgColor indexed="64"/>
          <bgColor theme="7" tint="0.79998168889431442"/>
        </patternFill>
      </fill>
      <border diagonalUp="0" diagonalDown="0" outline="0">
        <left style="thin">
          <color indexed="64"/>
        </left>
        <right style="thin">
          <color indexed="64"/>
        </right>
        <top/>
        <bottom/>
      </border>
    </dxf>
  </dxfs>
  <tableStyles count="0" defaultTableStyle="TableStyleMedium2" defaultPivotStyle="PivotStyleLight16"/>
  <colors>
    <mruColors>
      <color rgb="FF942926"/>
      <color rgb="FF369EBD"/>
      <color rgb="FF8AD6F0"/>
      <color rgb="FF82BF42"/>
      <color rgb="FF0F6E8C"/>
      <color rgb="FF000000"/>
      <color rgb="FF2E1459"/>
      <color rgb="FFBF9926"/>
      <color rgb="FF052B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rPr>
              <a:t>How many red tape submissions have been received in FY2024/25 (n=794)?</a:t>
            </a:r>
          </a:p>
          <a:p>
            <a:pPr marL="0" marR="0" lvl="0" indent="0" algn="ctr" defTabSz="914400" rtl="0" eaLnBrk="1" fontAlgn="auto" latinLnBrk="0" hangingPunct="1">
              <a:lnSpc>
                <a:spcPct val="100000"/>
              </a:lnSpc>
              <a:spcBef>
                <a:spcPts val="0"/>
              </a:spcBef>
              <a:spcAft>
                <a:spcPts val="0"/>
              </a:spcAft>
              <a:buClrTx/>
              <a:buSzTx/>
              <a:buFontTx/>
              <a:buNone/>
              <a:tabLst/>
              <a:defRPr>
                <a:solidFill>
                  <a:sysClr val="windowText" lastClr="000000">
                    <a:lumMod val="65000"/>
                    <a:lumOff val="35000"/>
                  </a:sysClr>
                </a:solidFill>
              </a:defRPr>
            </a:pPr>
            <a:endParaRPr lang="en-NZ"/>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lotArea>
      <c:layout/>
      <c:barChart>
        <c:barDir val="col"/>
        <c:grouping val="clustered"/>
        <c:varyColors val="0"/>
        <c:ser>
          <c:idx val="0"/>
          <c:order val="0"/>
          <c:tx>
            <c:strRef>
              <c:f>'1_HOW_MANY_SUBMISSIONS'!$C$23</c:f>
              <c:strCache>
                <c:ptCount val="1"/>
                <c:pt idx="0">
                  <c:v>Count</c:v>
                </c:pt>
              </c:strCache>
            </c:strRef>
          </c:tx>
          <c:spPr>
            <a:solidFill>
              <a:srgbClr val="8AD6F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'1_HOW_MANY_SUBMISSIONS'!$B$24:$B$27</c:f>
              <c:strCache>
                <c:ptCount val="4"/>
                <c:pt idx="0">
                  <c:v>Q1 FY 24/25</c:v>
                </c:pt>
                <c:pt idx="1">
                  <c:v>Q2 FY 24/25</c:v>
                </c:pt>
                <c:pt idx="2">
                  <c:v>Q3 FY 24/25</c:v>
                </c:pt>
                <c:pt idx="3">
                  <c:v>Q4 FY 24/25</c:v>
                </c:pt>
              </c:strCache>
            </c:strRef>
          </c:cat>
          <c:val>
            <c:numRef>
              <c:f>'1_HOW_MANY_SUBMISSIONS'!$C$24:$C$27</c:f>
              <c:numCache>
                <c:formatCode>General</c:formatCode>
                <c:ptCount val="4"/>
                <c:pt idx="0">
                  <c:v>27</c:v>
                </c:pt>
                <c:pt idx="1">
                  <c:v>459</c:v>
                </c:pt>
                <c:pt idx="2">
                  <c:v>178</c:v>
                </c:pt>
                <c:pt idx="3">
                  <c:v>130</c:v>
                </c:pt>
              </c:numCache>
            </c:numRef>
          </c:val>
          <c:extLst>
            <c:ext xmlns:c16="http://schemas.microsoft.com/office/drawing/2014/chart" uri="{C3380CC4-5D6E-409C-BE32-E72D297353CC}">
              <c16:uniqueId val="{00000000-0309-488B-B42B-C6DCB471DBD8}"/>
            </c:ext>
          </c:extLst>
        </c:ser>
        <c:dLbls>
          <c:dLblPos val="outEnd"/>
          <c:showLegendKey val="0"/>
          <c:showVal val="1"/>
          <c:showCatName val="0"/>
          <c:showSerName val="0"/>
          <c:showPercent val="0"/>
          <c:showBubbleSize val="0"/>
        </c:dLbls>
        <c:gapWidth val="219"/>
        <c:overlap val="-27"/>
        <c:axId val="399009392"/>
        <c:axId val="1796031792"/>
      </c:barChart>
      <c:catAx>
        <c:axId val="399009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6031792"/>
        <c:crosses val="autoZero"/>
        <c:auto val="1"/>
        <c:lblAlgn val="ctr"/>
        <c:lblOffset val="100"/>
        <c:noMultiLvlLbl val="0"/>
      </c:catAx>
      <c:valAx>
        <c:axId val="179603179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9900939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1400" b="1" i="0" u="none" strike="noStrike" baseline="0">
                <a:effectLst/>
              </a:rPr>
              <a:t>Where did red tape submissions come from? Q4 24/25 submissions</a:t>
            </a:r>
            <a:endParaRPr lang="en-US"/>
          </a:p>
        </c:rich>
      </c:tx>
      <c:layout>
        <c:manualLayout>
          <c:xMode val="edge"/>
          <c:yMode val="edge"/>
          <c:x val="0.21867161341674393"/>
          <c:y val="1.845022536739869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'6_WHERE_SUBMITTERS_WERE'!$C$23</c:f>
              <c:strCache>
                <c:ptCount val="1"/>
                <c:pt idx="0">
                  <c:v>Count</c:v>
                </c:pt>
              </c:strCache>
            </c:strRef>
          </c:tx>
          <c:spPr>
            <a:solidFill>
              <a:srgbClr val="82BF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'6_WHERE_SUBMITTERS_WERE'!$B$24:$B$33</c:f>
              <c:strCache>
                <c:ptCount val="10"/>
                <c:pt idx="0">
                  <c:v>Wellington</c:v>
                </c:pt>
                <c:pt idx="1">
                  <c:v>Canterbury</c:v>
                </c:pt>
                <c:pt idx="2">
                  <c:v>Auckland</c:v>
                </c:pt>
                <c:pt idx="3">
                  <c:v>Other North Island (combined)</c:v>
                </c:pt>
                <c:pt idx="4">
                  <c:v>Waikato</c:v>
                </c:pt>
                <c:pt idx="5">
                  <c:v>Other South Island (combined)</c:v>
                </c:pt>
                <c:pt idx="6">
                  <c:v>Unknown/Not Stated</c:v>
                </c:pt>
                <c:pt idx="7">
                  <c:v>Otago</c:v>
                </c:pt>
                <c:pt idx="8">
                  <c:v>Bay of Plenty</c:v>
                </c:pt>
                <c:pt idx="9">
                  <c:v>Manawatū-Whanganui</c:v>
                </c:pt>
              </c:strCache>
            </c:strRef>
          </c:cat>
          <c:val>
            <c:numRef>
              <c:f>'6_WHERE_SUBMITTERS_WERE'!$C$24:$C$33</c:f>
              <c:numCache>
                <c:formatCode>0</c:formatCode>
                <c:ptCount val="10"/>
                <c:pt idx="0">
                  <c:v>32</c:v>
                </c:pt>
                <c:pt idx="1">
                  <c:v>21</c:v>
                </c:pt>
                <c:pt idx="2">
                  <c:v>18</c:v>
                </c:pt>
                <c:pt idx="3">
                  <c:v>14</c:v>
                </c:pt>
                <c:pt idx="4">
                  <c:v>11</c:v>
                </c:pt>
                <c:pt idx="5">
                  <c:v>9</c:v>
                </c:pt>
                <c:pt idx="6">
                  <c:v>7</c:v>
                </c:pt>
                <c:pt idx="7">
                  <c:v>6</c:v>
                </c:pt>
                <c:pt idx="8">
                  <c:v>6</c:v>
                </c:pt>
                <c:pt idx="9">
                  <c:v>6</c:v>
                </c:pt>
              </c:numCache>
            </c:numRef>
          </c:val>
          <c:extLst>
            <c:ext xmlns:c16="http://schemas.microsoft.com/office/drawing/2014/chart" uri="{C3380CC4-5D6E-409C-BE32-E72D297353CC}">
              <c16:uniqueId val="{00000000-F761-41B5-A382-85AB8F2D8512}"/>
            </c:ext>
          </c:extLst>
        </c:ser>
        <c:dLbls>
          <c:dLblPos val="outEnd"/>
          <c:showLegendKey val="0"/>
          <c:showVal val="1"/>
          <c:showCatName val="0"/>
          <c:showSerName val="0"/>
          <c:showPercent val="0"/>
          <c:showBubbleSize val="0"/>
        </c:dLbls>
        <c:gapWidth val="219"/>
        <c:overlap val="-27"/>
        <c:axId val="57710464"/>
        <c:axId val="57721984"/>
      </c:barChart>
      <c:catAx>
        <c:axId val="577104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721984"/>
        <c:crosses val="autoZero"/>
        <c:auto val="1"/>
        <c:lblAlgn val="ctr"/>
        <c:lblOffset val="100"/>
        <c:noMultiLvlLbl val="0"/>
      </c:catAx>
      <c:valAx>
        <c:axId val="57721984"/>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10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1400" b="1" i="0" u="none" strike="noStrike" baseline="0">
                <a:effectLst/>
              </a:rPr>
              <a:t>Where did red tape submissions come from? FY24/25 submissions</a:t>
            </a:r>
            <a:endParaRPr lang="en-US"/>
          </a:p>
        </c:rich>
      </c:tx>
      <c:layout>
        <c:manualLayout>
          <c:xMode val="edge"/>
          <c:yMode val="edge"/>
          <c:x val="0.19675856307435255"/>
          <c:y val="1.3406809422314498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'6_WHERE_SUBMITTERS_WERE'!$C$63</c:f>
              <c:strCache>
                <c:ptCount val="1"/>
                <c:pt idx="0">
                  <c:v>Count</c:v>
                </c:pt>
              </c:strCache>
            </c:strRef>
          </c:tx>
          <c:spPr>
            <a:solidFill>
              <a:srgbClr val="82BF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'6_WHERE_SUBMITTERS_WERE'!$B$64:$B$80</c:f>
              <c:strCache>
                <c:ptCount val="17"/>
                <c:pt idx="0">
                  <c:v>Auckland</c:v>
                </c:pt>
                <c:pt idx="1">
                  <c:v>Wellington</c:v>
                </c:pt>
                <c:pt idx="2">
                  <c:v>Canterbury</c:v>
                </c:pt>
                <c:pt idx="3">
                  <c:v>Waikato</c:v>
                </c:pt>
                <c:pt idx="4">
                  <c:v>Unknown/Not Stated/Other</c:v>
                </c:pt>
                <c:pt idx="5">
                  <c:v>Bay of Plenty</c:v>
                </c:pt>
                <c:pt idx="6">
                  <c:v>Northland</c:v>
                </c:pt>
                <c:pt idx="7">
                  <c:v>Manawatū-Whanganui</c:v>
                </c:pt>
                <c:pt idx="8">
                  <c:v>Otago</c:v>
                </c:pt>
                <c:pt idx="9">
                  <c:v>Taranaki</c:v>
                </c:pt>
                <c:pt idx="10">
                  <c:v>Hawke’s Bay</c:v>
                </c:pt>
                <c:pt idx="11">
                  <c:v>Southland</c:v>
                </c:pt>
                <c:pt idx="12">
                  <c:v>Nelson</c:v>
                </c:pt>
                <c:pt idx="13">
                  <c:v>Tasman</c:v>
                </c:pt>
                <c:pt idx="14">
                  <c:v>Marlborough</c:v>
                </c:pt>
                <c:pt idx="15">
                  <c:v>Other areas (combined)</c:v>
                </c:pt>
                <c:pt idx="16">
                  <c:v>West Coast</c:v>
                </c:pt>
              </c:strCache>
            </c:strRef>
          </c:cat>
          <c:val>
            <c:numRef>
              <c:f>'6_WHERE_SUBMITTERS_WERE'!$C$64:$C$80</c:f>
              <c:numCache>
                <c:formatCode>General</c:formatCode>
                <c:ptCount val="17"/>
                <c:pt idx="0">
                  <c:v>179</c:v>
                </c:pt>
                <c:pt idx="1">
                  <c:v>138</c:v>
                </c:pt>
                <c:pt idx="2">
                  <c:v>103</c:v>
                </c:pt>
                <c:pt idx="3">
                  <c:v>63</c:v>
                </c:pt>
                <c:pt idx="4">
                  <c:v>55</c:v>
                </c:pt>
                <c:pt idx="5">
                  <c:v>40</c:v>
                </c:pt>
                <c:pt idx="6">
                  <c:v>36</c:v>
                </c:pt>
                <c:pt idx="7">
                  <c:v>34</c:v>
                </c:pt>
                <c:pt idx="8">
                  <c:v>33</c:v>
                </c:pt>
                <c:pt idx="9">
                  <c:v>23</c:v>
                </c:pt>
                <c:pt idx="10">
                  <c:v>20</c:v>
                </c:pt>
                <c:pt idx="11">
                  <c:v>19</c:v>
                </c:pt>
                <c:pt idx="12">
                  <c:v>14</c:v>
                </c:pt>
                <c:pt idx="13">
                  <c:v>12</c:v>
                </c:pt>
                <c:pt idx="14">
                  <c:v>9</c:v>
                </c:pt>
                <c:pt idx="15">
                  <c:v>9</c:v>
                </c:pt>
                <c:pt idx="16">
                  <c:v>7</c:v>
                </c:pt>
              </c:numCache>
            </c:numRef>
          </c:val>
          <c:extLst>
            <c:ext xmlns:c16="http://schemas.microsoft.com/office/drawing/2014/chart" uri="{C3380CC4-5D6E-409C-BE32-E72D297353CC}">
              <c16:uniqueId val="{00000000-9522-4C29-BBF1-49B1D6791E38}"/>
            </c:ext>
          </c:extLst>
        </c:ser>
        <c:dLbls>
          <c:dLblPos val="outEnd"/>
          <c:showLegendKey val="0"/>
          <c:showVal val="1"/>
          <c:showCatName val="0"/>
          <c:showSerName val="0"/>
          <c:showPercent val="0"/>
          <c:showBubbleSize val="0"/>
        </c:dLbls>
        <c:gapWidth val="219"/>
        <c:overlap val="-27"/>
        <c:axId val="57713824"/>
        <c:axId val="57714304"/>
      </c:barChart>
      <c:catAx>
        <c:axId val="577138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57714304"/>
        <c:crosses val="autoZero"/>
        <c:auto val="1"/>
        <c:lblAlgn val="ctr"/>
        <c:lblOffset val="100"/>
        <c:noMultiLvlLbl val="0"/>
      </c:catAx>
      <c:valAx>
        <c:axId val="5771430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77138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r>
              <a:rPr lang="en-US" sz="1200" b="1"/>
              <a:t>Who made submissions? </a:t>
            </a:r>
            <a:r>
              <a:rPr lang="en-NZ" sz="1200" b="1" i="0">
                <a:effectLst/>
              </a:rPr>
              <a:t>Q4 24/25 submissions</a:t>
            </a:r>
          </a:p>
        </c:rich>
      </c:tx>
      <c:layout>
        <c:manualLayout>
          <c:xMode val="edge"/>
          <c:yMode val="edge"/>
          <c:x val="0.1681092766629978"/>
          <c:y val="2.0647126999868568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1"/>
        <c:dLbl>
          <c:idx val="0"/>
          <c:layout>
            <c:manualLayout>
              <c:x val="0.17777777777777778"/>
              <c:y val="1.2789768185451625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2"/>
        <c:spPr>
          <a:solidFill>
            <a:srgbClr val="8AD6F0"/>
          </a:solidFill>
          <a:ln w="19050">
            <a:solidFill>
              <a:schemeClr val="lt1"/>
            </a:solidFill>
          </a:ln>
          <a:effectLst/>
        </c:spPr>
        <c:dLbl>
          <c:idx val="0"/>
          <c:layout>
            <c:manualLayout>
              <c:x val="-8.3333333333333329E-2"/>
              <c:y val="-9.592326139088728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3"/>
        <c:spPr>
          <a:solidFill>
            <a:srgbClr val="8AD6F0"/>
          </a:solidFill>
          <a:ln w="19050">
            <a:solidFill>
              <a:schemeClr val="lt1"/>
            </a:solidFill>
          </a:ln>
          <a:effectLst/>
        </c:spPr>
      </c:pivotFmt>
      <c:pivotFmt>
        <c:idx val="4"/>
        <c:spPr>
          <a:solidFill>
            <a:srgbClr val="82BF42"/>
          </a:solidFill>
          <a:ln w="19050">
            <a:solidFill>
              <a:schemeClr val="lt1"/>
            </a:solidFill>
          </a:ln>
          <a:effectLst/>
        </c:spPr>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6"/>
        <c:spPr>
          <a:solidFill>
            <a:srgbClr val="8AD6F0"/>
          </a:solidFill>
          <a:ln w="19050">
            <a:solidFill>
              <a:schemeClr val="lt1"/>
            </a:solidFill>
          </a:ln>
          <a:effectLst/>
        </c:spPr>
        <c:dLbl>
          <c:idx val="0"/>
          <c:layout>
            <c:manualLayout>
              <c:x val="-8.3333333333333329E-2"/>
              <c:y val="-9.5923261390887284E-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7"/>
        <c:spPr>
          <a:solidFill>
            <a:srgbClr val="8AD6F0"/>
          </a:solidFill>
          <a:ln w="19050">
            <a:solidFill>
              <a:schemeClr val="lt1"/>
            </a:solidFill>
          </a:ln>
          <a:effectLst/>
        </c:spPr>
      </c:pivotFmt>
      <c:pivotFmt>
        <c:idx val="8"/>
        <c:spPr>
          <a:solidFill>
            <a:srgbClr val="82BF42"/>
          </a:solidFill>
          <a:ln w="19050">
            <a:solidFill>
              <a:schemeClr val="lt1"/>
            </a:solidFill>
          </a:ln>
          <a:effectLst/>
        </c:spPr>
      </c:pivotFmt>
    </c:pivotFmts>
    <c:plotArea>
      <c:layout>
        <c:manualLayout>
          <c:layoutTarget val="inner"/>
          <c:xMode val="edge"/>
          <c:yMode val="edge"/>
          <c:x val="0.24692585301837269"/>
          <c:y val="0.24094362405977204"/>
          <c:w val="0.57837051618547686"/>
          <c:h val="0.66521848506955805"/>
        </c:manualLayout>
      </c:layout>
      <c:pieChart>
        <c:varyColors val="1"/>
        <c:ser>
          <c:idx val="0"/>
          <c:order val="0"/>
          <c:tx>
            <c:strRef>
              <c:f>'7_WHO_MADE_SUBMISSIONS'!$C$23</c:f>
              <c:strCache>
                <c:ptCount val="1"/>
                <c:pt idx="0">
                  <c:v>Count</c:v>
                </c:pt>
              </c:strCache>
            </c:strRef>
          </c:tx>
          <c:dPt>
            <c:idx val="0"/>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01-F070-4A45-A19D-400C684E1555}"/>
              </c:ext>
            </c:extLst>
          </c:dPt>
          <c:dPt>
            <c:idx val="1"/>
            <c:bubble3D val="0"/>
            <c:spPr>
              <a:solidFill>
                <a:srgbClr val="8AD6F0"/>
              </a:solidFill>
              <a:ln w="19050">
                <a:solidFill>
                  <a:schemeClr val="lt1"/>
                </a:solidFill>
              </a:ln>
              <a:effectLst/>
            </c:spPr>
            <c:extLst>
              <c:ext xmlns:c16="http://schemas.microsoft.com/office/drawing/2014/chart" uri="{C3380CC4-5D6E-409C-BE32-E72D297353CC}">
                <c16:uniqueId val="{00000003-F070-4A45-A19D-400C684E1555}"/>
              </c:ext>
            </c:extLst>
          </c:dPt>
          <c:dPt>
            <c:idx val="2"/>
            <c:bubble3D val="0"/>
            <c:spPr>
              <a:solidFill>
                <a:srgbClr val="82BF42"/>
              </a:solidFill>
              <a:ln w="19050">
                <a:solidFill>
                  <a:schemeClr val="lt1"/>
                </a:solidFill>
              </a:ln>
              <a:effectLst/>
            </c:spPr>
            <c:extLst>
              <c:ext xmlns:c16="http://schemas.microsoft.com/office/drawing/2014/chart" uri="{C3380CC4-5D6E-409C-BE32-E72D297353CC}">
                <c16:uniqueId val="{00000005-F070-4A45-A19D-400C684E1555}"/>
              </c:ext>
            </c:extLst>
          </c:dPt>
          <c:dLbls>
            <c:dLbl>
              <c:idx val="0"/>
              <c:layout>
                <c:manualLayout>
                  <c:x val="-8.3333333333333329E-2"/>
                  <c:y val="-9.5923261390887284E-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F070-4A45-A19D-400C684E155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0"/>
            <c:extLst>
              <c:ext xmlns:c15="http://schemas.microsoft.com/office/drawing/2012/chart" uri="{CE6537A1-D6FC-4f65-9D91-7224C49458BB}"/>
            </c:extLst>
          </c:dLbls>
          <c:cat>
            <c:strRef>
              <c:f>'7_WHO_MADE_SUBMISSIONS'!$B$24:$B$26</c:f>
              <c:strCache>
                <c:ptCount val="3"/>
                <c:pt idx="0">
                  <c:v>Other sources</c:v>
                </c:pt>
                <c:pt idx="1">
                  <c:v>On behalf of an organisation</c:v>
                </c:pt>
                <c:pt idx="2">
                  <c:v>As an individual</c:v>
                </c:pt>
              </c:strCache>
            </c:strRef>
          </c:cat>
          <c:val>
            <c:numRef>
              <c:f>'7_WHO_MADE_SUBMISSIONS'!$C$24:$C$26</c:f>
              <c:numCache>
                <c:formatCode>General</c:formatCode>
                <c:ptCount val="3"/>
                <c:pt idx="0">
                  <c:v>3</c:v>
                </c:pt>
                <c:pt idx="1">
                  <c:v>38</c:v>
                </c:pt>
                <c:pt idx="2">
                  <c:v>89</c:v>
                </c:pt>
              </c:numCache>
            </c:numRef>
          </c:val>
          <c:extLst>
            <c:ext xmlns:c16="http://schemas.microsoft.com/office/drawing/2014/chart" uri="{C3380CC4-5D6E-409C-BE32-E72D297353CC}">
              <c16:uniqueId val="{00000006-F070-4A45-A19D-400C684E1555}"/>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US" sz="1400" b="1" i="0" u="none" strike="noStrike" kern="1200" spc="0" baseline="0">
                <a:solidFill>
                  <a:sysClr val="windowText" lastClr="000000">
                    <a:lumMod val="65000"/>
                    <a:lumOff val="35000"/>
                  </a:sysClr>
                </a:solidFill>
              </a:rPr>
              <a:t>Who made submissions? </a:t>
            </a:r>
            <a:r>
              <a:rPr lang="en-NZ" sz="1400" b="1" i="0">
                <a:effectLst/>
              </a:rPr>
              <a:t>FY24/25</a:t>
            </a:r>
            <a:r>
              <a:rPr lang="en-NZ" sz="1400" b="1" i="0" baseline="0">
                <a:effectLst/>
              </a:rPr>
              <a:t> </a:t>
            </a:r>
            <a:r>
              <a:rPr lang="en-NZ" sz="1400" b="1" i="0">
                <a:effectLst/>
              </a:rPr>
              <a:t>submissions</a:t>
            </a:r>
          </a:p>
        </c:rich>
      </c:tx>
      <c:layout>
        <c:manualLayout>
          <c:xMode val="edge"/>
          <c:yMode val="edge"/>
          <c:x val="0.10624920272062768"/>
          <c:y val="0"/>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1"/>
        <c:spPr>
          <a:solidFill>
            <a:srgbClr val="369EBD"/>
          </a:solidFill>
          <a:ln w="19050">
            <a:solidFill>
              <a:schemeClr val="lt1"/>
            </a:solidFill>
          </a:ln>
          <a:effectLst/>
        </c:spPr>
        <c:dLbl>
          <c:idx val="0"/>
          <c:layout>
            <c:manualLayout>
              <c:x val="0.125"/>
              <c:y val="-2.9332994476078064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2"/>
        <c:spPr>
          <a:solidFill>
            <a:schemeClr val="accent4"/>
          </a:solidFill>
          <a:ln w="19050">
            <a:solidFill>
              <a:schemeClr val="lt1"/>
            </a:solidFill>
          </a:ln>
          <a:effectLst/>
        </c:spPr>
        <c:dLbl>
          <c:idx val="0"/>
          <c:layout>
            <c:manualLayout>
              <c:x val="-0.24305555555555555"/>
              <c:y val="5.92000000000000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9818044619422573"/>
                  <c:h val="0.14376012598425197"/>
                </c:manualLayout>
              </c15:layout>
            </c:ext>
          </c:extLst>
        </c:dLbl>
      </c:pivotFmt>
      <c:pivotFmt>
        <c:idx val="3"/>
        <c:spPr>
          <a:solidFill>
            <a:srgbClr val="8AD6F0"/>
          </a:solidFill>
          <a:ln w="19050">
            <a:solidFill>
              <a:schemeClr val="lt1"/>
            </a:solidFill>
          </a:ln>
          <a:effectLst/>
        </c:spPr>
        <c:dLbl>
          <c:idx val="0"/>
          <c:layout>
            <c:manualLayout>
              <c:x val="-4.4444444444444446E-2"/>
              <c:y val="0.1184000000000000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4"/>
        <c:spPr>
          <a:solidFill>
            <a:srgbClr val="82BF42"/>
          </a:solidFill>
          <a:ln w="19050">
            <a:solidFill>
              <a:schemeClr val="lt1"/>
            </a:solidFill>
          </a:ln>
          <a:effectLst/>
        </c:spPr>
      </c:pivotFmt>
      <c:pivotFmt>
        <c:idx val="5"/>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extLst>
            <c:ext xmlns:c15="http://schemas.microsoft.com/office/drawing/2012/chart" uri="{CE6537A1-D6FC-4f65-9D91-7224C49458BB}"/>
          </c:extLst>
        </c:dLbl>
      </c:pivotFmt>
      <c:pivotFmt>
        <c:idx val="6"/>
        <c:spPr>
          <a:solidFill>
            <a:srgbClr val="82BF42"/>
          </a:solidFill>
          <a:ln w="19050">
            <a:solidFill>
              <a:schemeClr val="lt1"/>
            </a:solidFill>
          </a:ln>
          <a:effectLst/>
        </c:spPr>
      </c:pivotFmt>
      <c:pivotFmt>
        <c:idx val="7"/>
        <c:spPr>
          <a:solidFill>
            <a:srgbClr val="8AD6F0"/>
          </a:solidFill>
          <a:ln w="19050">
            <a:solidFill>
              <a:schemeClr val="lt1"/>
            </a:solidFill>
          </a:ln>
          <a:effectLst/>
        </c:spPr>
        <c:dLbl>
          <c:idx val="0"/>
          <c:layout>
            <c:manualLayout>
              <c:x val="-4.4444444444444446E-2"/>
              <c:y val="0.1184000000000000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8"/>
        <c:spPr>
          <a:solidFill>
            <a:srgbClr val="369EBD"/>
          </a:solidFill>
          <a:ln w="19050">
            <a:solidFill>
              <a:schemeClr val="lt1"/>
            </a:solidFill>
          </a:ln>
          <a:effectLst/>
        </c:spPr>
        <c:dLbl>
          <c:idx val="0"/>
          <c:layout>
            <c:manualLayout>
              <c:x val="0.125"/>
              <c:y val="-2.9332994476078064E-1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extLst>
        </c:dLbl>
      </c:pivotFmt>
      <c:pivotFmt>
        <c:idx val="9"/>
        <c:spPr>
          <a:solidFill>
            <a:schemeClr val="accent1"/>
          </a:solidFill>
          <a:ln w="19050">
            <a:solidFill>
              <a:schemeClr val="lt1"/>
            </a:solidFill>
          </a:ln>
          <a:effectLst/>
        </c:spPr>
        <c:dLbl>
          <c:idx val="0"/>
          <c:layout>
            <c:manualLayout>
              <c:x val="-0.24305555555555555"/>
              <c:y val="5.920000000000003E-2"/>
            </c:manualLayout>
          </c:layout>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bestFit"/>
          <c:showLegendKey val="0"/>
          <c:showVal val="1"/>
          <c:showCatName val="1"/>
          <c:showSerName val="0"/>
          <c:showPercent val="1"/>
          <c:showBubbleSize val="0"/>
          <c:extLst>
            <c:ext xmlns:c15="http://schemas.microsoft.com/office/drawing/2012/chart" uri="{CE6537A1-D6FC-4f65-9D91-7224C49458BB}">
              <c15:layout>
                <c:manualLayout>
                  <c:w val="0.29818044619422573"/>
                  <c:h val="0.14376012598425197"/>
                </c:manualLayout>
              </c15:layout>
            </c:ext>
          </c:extLst>
        </c:dLbl>
      </c:pivotFmt>
    </c:pivotFmts>
    <c:plotArea>
      <c:layout/>
      <c:pieChart>
        <c:varyColors val="1"/>
        <c:ser>
          <c:idx val="0"/>
          <c:order val="0"/>
          <c:tx>
            <c:strRef>
              <c:f>'7_WHO_MADE_SUBMISSIONS'!$C$54</c:f>
              <c:strCache>
                <c:ptCount val="1"/>
                <c:pt idx="0">
                  <c:v>Count</c:v>
                </c:pt>
              </c:strCache>
            </c:strRef>
          </c:tx>
          <c:dPt>
            <c:idx val="0"/>
            <c:bubble3D val="0"/>
            <c:spPr>
              <a:solidFill>
                <a:srgbClr val="82BF42"/>
              </a:solidFill>
              <a:ln w="19050">
                <a:solidFill>
                  <a:schemeClr val="lt1"/>
                </a:solidFill>
              </a:ln>
              <a:effectLst/>
            </c:spPr>
            <c:extLst>
              <c:ext xmlns:c16="http://schemas.microsoft.com/office/drawing/2014/chart" uri="{C3380CC4-5D6E-409C-BE32-E72D297353CC}">
                <c16:uniqueId val="{00000001-3D08-46E4-A1C2-295925F90A52}"/>
              </c:ext>
            </c:extLst>
          </c:dPt>
          <c:dPt>
            <c:idx val="1"/>
            <c:bubble3D val="0"/>
            <c:spPr>
              <a:solidFill>
                <a:srgbClr val="8AD6F0"/>
              </a:solidFill>
              <a:ln w="19050">
                <a:solidFill>
                  <a:schemeClr val="lt1"/>
                </a:solidFill>
              </a:ln>
              <a:effectLst/>
            </c:spPr>
            <c:extLst>
              <c:ext xmlns:c16="http://schemas.microsoft.com/office/drawing/2014/chart" uri="{C3380CC4-5D6E-409C-BE32-E72D297353CC}">
                <c16:uniqueId val="{00000003-3D08-46E4-A1C2-295925F90A52}"/>
              </c:ext>
            </c:extLst>
          </c:dPt>
          <c:dPt>
            <c:idx val="2"/>
            <c:bubble3D val="0"/>
            <c:spPr>
              <a:solidFill>
                <a:schemeClr val="bg2">
                  <a:lumMod val="90000"/>
                </a:schemeClr>
              </a:solidFill>
              <a:ln w="19050">
                <a:solidFill>
                  <a:schemeClr val="lt1"/>
                </a:solidFill>
              </a:ln>
              <a:effectLst/>
            </c:spPr>
            <c:extLst>
              <c:ext xmlns:c16="http://schemas.microsoft.com/office/drawing/2014/chart" uri="{C3380CC4-5D6E-409C-BE32-E72D297353CC}">
                <c16:uniqueId val="{00000005-3D08-46E4-A1C2-295925F90A52}"/>
              </c:ext>
            </c:extLst>
          </c:dPt>
          <c:dLbls>
            <c:dLbl>
              <c:idx val="1"/>
              <c:layout>
                <c:manualLayout>
                  <c:x val="-4.4444444444444446E-2"/>
                  <c:y val="0.11840000000000001"/>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3D08-46E4-A1C2-295925F90A52}"/>
                </c:ext>
              </c:extLst>
            </c:dLbl>
            <c:dLbl>
              <c:idx val="2"/>
              <c:layout>
                <c:manualLayout>
                  <c:x val="-8.8888888888888892E-2"/>
                  <c:y val="9.5999999999999992E-3"/>
                </c:manualLayout>
              </c:layout>
              <c:dLblPos val="bestFit"/>
              <c:showLegendKey val="0"/>
              <c:showVal val="1"/>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3D08-46E4-A1C2-295925F90A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1"/>
            <c:showSerName val="0"/>
            <c:showPercent val="1"/>
            <c:showBubbleSize val="0"/>
            <c:showLeaderLines val="0"/>
            <c:extLst>
              <c:ext xmlns:c15="http://schemas.microsoft.com/office/drawing/2012/chart" uri="{CE6537A1-D6FC-4f65-9D91-7224C49458BB}"/>
            </c:extLst>
          </c:dLbls>
          <c:cat>
            <c:strRef>
              <c:f>'7_WHO_MADE_SUBMISSIONS'!$B$55:$B$57</c:f>
              <c:strCache>
                <c:ptCount val="3"/>
                <c:pt idx="0">
                  <c:v>As an individual</c:v>
                </c:pt>
                <c:pt idx="1">
                  <c:v>On behalf of an organisation</c:v>
                </c:pt>
                <c:pt idx="2">
                  <c:v>Other sources</c:v>
                </c:pt>
              </c:strCache>
            </c:strRef>
          </c:cat>
          <c:val>
            <c:numRef>
              <c:f>'7_WHO_MADE_SUBMISSIONS'!$C$55:$C$57</c:f>
              <c:numCache>
                <c:formatCode>General</c:formatCode>
                <c:ptCount val="3"/>
                <c:pt idx="0">
                  <c:v>580</c:v>
                </c:pt>
                <c:pt idx="1">
                  <c:v>188</c:v>
                </c:pt>
                <c:pt idx="2">
                  <c:v>26</c:v>
                </c:pt>
              </c:numCache>
            </c:numRef>
          </c:val>
          <c:extLst>
            <c:ext xmlns:c16="http://schemas.microsoft.com/office/drawing/2014/chart" uri="{C3380CC4-5D6E-409C-BE32-E72D297353CC}">
              <c16:uniqueId val="{00000008-3D08-46E4-A1C2-295925F90A52}"/>
            </c:ext>
          </c:extLst>
        </c:ser>
        <c:dLbls>
          <c:dLblPos val="outEnd"/>
          <c:showLegendKey val="0"/>
          <c:showVal val="1"/>
          <c:showCatName val="0"/>
          <c:showSerName val="0"/>
          <c:showPercent val="0"/>
          <c:showBubbleSize val="0"/>
          <c:showLeaderLines val="0"/>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i="0">
                <a:solidFill>
                  <a:schemeClr val="tx1"/>
                </a:solidFill>
              </a:rPr>
              <a:t>Key themes received for Q4 24/25</a:t>
            </a:r>
          </a:p>
        </c:rich>
      </c:tx>
      <c:layout>
        <c:manualLayout>
          <c:xMode val="edge"/>
          <c:yMode val="edge"/>
          <c:x val="0.35994221967577383"/>
          <c:y val="2.1263246177554269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ivotFmts>
      <c:pivotFmt>
        <c:idx val="0"/>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43037831257966841"/>
          <c:y val="0.18628258299773595"/>
          <c:w val="0.52085163394439571"/>
          <c:h val="0.73823846446675079"/>
        </c:manualLayout>
      </c:layout>
      <c:barChart>
        <c:barDir val="bar"/>
        <c:grouping val="clustered"/>
        <c:varyColors val="0"/>
        <c:ser>
          <c:idx val="0"/>
          <c:order val="0"/>
          <c:tx>
            <c:strRef>
              <c:f>'2_KEY_THEMES'!$C$10</c:f>
              <c:strCache>
                <c:ptCount val="1"/>
                <c:pt idx="0">
                  <c:v>Count</c:v>
                </c:pt>
              </c:strCache>
            </c:strRef>
          </c:tx>
          <c:spPr>
            <a:solidFill>
              <a:srgbClr val="82BF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'2_KEY_THEMES'!$B$11:$B$20</c:f>
              <c:strCache>
                <c:ptCount val="10"/>
                <c:pt idx="0">
                  <c:v>Energy reform</c:v>
                </c:pt>
                <c:pt idx="1">
                  <c:v>Standards</c:v>
                </c:pt>
                <c:pt idx="2">
                  <c:v>Industrial Hemp</c:v>
                </c:pt>
                <c:pt idx="3">
                  <c:v>Small cake/food business</c:v>
                </c:pt>
                <c:pt idx="4">
                  <c:v>Anti-Money Laundering</c:v>
                </c:pt>
                <c:pt idx="5">
                  <c:v>Building Warrant of Fitness</c:v>
                </c:pt>
                <c:pt idx="6">
                  <c:v>Swimming pools</c:v>
                </c:pt>
                <c:pt idx="7">
                  <c:v>Building Consent</c:v>
                </c:pt>
                <c:pt idx="8">
                  <c:v>Health and Safety</c:v>
                </c:pt>
                <c:pt idx="9">
                  <c:v>RMA</c:v>
                </c:pt>
              </c:strCache>
            </c:strRef>
          </c:cat>
          <c:val>
            <c:numRef>
              <c:f>'2_KEY_THEMES'!$C$11:$C$20</c:f>
              <c:numCache>
                <c:formatCode>0</c:formatCode>
                <c:ptCount val="10"/>
                <c:pt idx="0">
                  <c:v>3</c:v>
                </c:pt>
                <c:pt idx="1">
                  <c:v>3</c:v>
                </c:pt>
                <c:pt idx="2">
                  <c:v>3</c:v>
                </c:pt>
                <c:pt idx="3">
                  <c:v>3</c:v>
                </c:pt>
                <c:pt idx="4">
                  <c:v>3</c:v>
                </c:pt>
                <c:pt idx="5">
                  <c:v>3</c:v>
                </c:pt>
                <c:pt idx="6">
                  <c:v>4</c:v>
                </c:pt>
                <c:pt idx="7">
                  <c:v>6</c:v>
                </c:pt>
                <c:pt idx="8">
                  <c:v>7</c:v>
                </c:pt>
                <c:pt idx="9">
                  <c:v>8</c:v>
                </c:pt>
              </c:numCache>
            </c:numRef>
          </c:val>
          <c:extLst>
            <c:ext xmlns:c16="http://schemas.microsoft.com/office/drawing/2014/chart" uri="{C3380CC4-5D6E-409C-BE32-E72D297353CC}">
              <c16:uniqueId val="{00000000-AEE9-45CD-8E72-0EC42E5CCF2B}"/>
            </c:ext>
          </c:extLst>
        </c:ser>
        <c:dLbls>
          <c:dLblPos val="outEnd"/>
          <c:showLegendKey val="0"/>
          <c:showVal val="1"/>
          <c:showCatName val="0"/>
          <c:showSerName val="0"/>
          <c:showPercent val="0"/>
          <c:showBubbleSize val="0"/>
        </c:dLbls>
        <c:gapWidth val="219"/>
        <c:axId val="21705711"/>
        <c:axId val="21706671"/>
      </c:barChart>
      <c:catAx>
        <c:axId val="2170571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1706671"/>
        <c:crosses val="autoZero"/>
        <c:auto val="1"/>
        <c:lblAlgn val="ctr"/>
        <c:lblOffset val="100"/>
        <c:noMultiLvlLbl val="0"/>
      </c:catAx>
      <c:valAx>
        <c:axId val="21706671"/>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170571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r>
              <a:rPr lang="en-US" sz="1200" b="1">
                <a:solidFill>
                  <a:schemeClr val="tx1"/>
                </a:solidFill>
              </a:rPr>
              <a:t>Key themes identified for FY24/25</a:t>
            </a:r>
          </a:p>
        </c:rich>
      </c:tx>
      <c:layout>
        <c:manualLayout>
          <c:xMode val="edge"/>
          <c:yMode val="edge"/>
          <c:x val="0.38134146818999037"/>
          <c:y val="1.3482381119244647E-2"/>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solidFill>
              <a:latin typeface="+mn-lt"/>
              <a:ea typeface="+mn-ea"/>
              <a:cs typeface="+mn-cs"/>
            </a:defRPr>
          </a:pPr>
          <a:endParaRPr lang="en-US"/>
        </a:p>
      </c:txPr>
    </c:title>
    <c:autoTitleDeleted val="0"/>
    <c:pivotFmts>
      <c:pivotFmt>
        <c:idx val="0"/>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rgbClr val="82BF4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'2_KEY_THEMES'!$C$52</c:f>
              <c:strCache>
                <c:ptCount val="1"/>
                <c:pt idx="0">
                  <c:v>Count</c:v>
                </c:pt>
              </c:strCache>
            </c:strRef>
          </c:tx>
          <c:spPr>
            <a:solidFill>
              <a:srgbClr val="82BF4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'2_KEY_THEMES'!$B$53:$B$74</c:f>
              <c:strCache>
                <c:ptCount val="22"/>
                <c:pt idx="0">
                  <c:v>Drone Regulation</c:v>
                </c:pt>
                <c:pt idx="1">
                  <c:v>Electronic Drug Register</c:v>
                </c:pt>
                <c:pt idx="2">
                  <c:v>Dietary Supplements</c:v>
                </c:pt>
                <c:pt idx="3">
                  <c:v>Electric Vehicles</c:v>
                </c:pt>
                <c:pt idx="4">
                  <c:v>Standards</c:v>
                </c:pt>
                <c:pt idx="5">
                  <c:v>Fire Safety</c:v>
                </c:pt>
                <c:pt idx="6">
                  <c:v>Govt Identification/Certification</c:v>
                </c:pt>
                <c:pt idx="7">
                  <c:v>Industrial Hemp</c:v>
                </c:pt>
                <c:pt idx="8">
                  <c:v>Swimming pools</c:v>
                </c:pt>
                <c:pt idx="9">
                  <c:v>Food Regulation</c:v>
                </c:pt>
                <c:pt idx="10">
                  <c:v>Building Warrant of Fitness</c:v>
                </c:pt>
                <c:pt idx="11">
                  <c:v>Energy reform</c:v>
                </c:pt>
                <c:pt idx="12">
                  <c:v>Pharmacy Industry</c:v>
                </c:pt>
                <c:pt idx="13">
                  <c:v>Liquor Licensing - Events</c:v>
                </c:pt>
                <c:pt idx="14">
                  <c:v>Zoning</c:v>
                </c:pt>
                <c:pt idx="15">
                  <c:v>Vehicle Licensing</c:v>
                </c:pt>
                <c:pt idx="16">
                  <c:v>Health and Safety</c:v>
                </c:pt>
                <c:pt idx="17">
                  <c:v>Anti-Money Laundering</c:v>
                </c:pt>
                <c:pt idx="18">
                  <c:v>Small cake/food business</c:v>
                </c:pt>
                <c:pt idx="19">
                  <c:v>Traffic Management</c:v>
                </c:pt>
                <c:pt idx="20">
                  <c:v>RMA</c:v>
                </c:pt>
                <c:pt idx="21">
                  <c:v>Building Consent</c:v>
                </c:pt>
              </c:strCache>
            </c:strRef>
          </c:cat>
          <c:val>
            <c:numRef>
              <c:f>'2_KEY_THEMES'!$C$53:$C$74</c:f>
              <c:numCache>
                <c:formatCode>0</c:formatCode>
                <c:ptCount val="22"/>
                <c:pt idx="0">
                  <c:v>3</c:v>
                </c:pt>
                <c:pt idx="1">
                  <c:v>3</c:v>
                </c:pt>
                <c:pt idx="2">
                  <c:v>4</c:v>
                </c:pt>
                <c:pt idx="3">
                  <c:v>4</c:v>
                </c:pt>
                <c:pt idx="4">
                  <c:v>5</c:v>
                </c:pt>
                <c:pt idx="5">
                  <c:v>5</c:v>
                </c:pt>
                <c:pt idx="6">
                  <c:v>5</c:v>
                </c:pt>
                <c:pt idx="7">
                  <c:v>6</c:v>
                </c:pt>
                <c:pt idx="8">
                  <c:v>6</c:v>
                </c:pt>
                <c:pt idx="9">
                  <c:v>7</c:v>
                </c:pt>
                <c:pt idx="10">
                  <c:v>8</c:v>
                </c:pt>
                <c:pt idx="11">
                  <c:v>9</c:v>
                </c:pt>
                <c:pt idx="12">
                  <c:v>10</c:v>
                </c:pt>
                <c:pt idx="13">
                  <c:v>12</c:v>
                </c:pt>
                <c:pt idx="14">
                  <c:v>14</c:v>
                </c:pt>
                <c:pt idx="15">
                  <c:v>15</c:v>
                </c:pt>
                <c:pt idx="16">
                  <c:v>18</c:v>
                </c:pt>
                <c:pt idx="17">
                  <c:v>27</c:v>
                </c:pt>
                <c:pt idx="18">
                  <c:v>27</c:v>
                </c:pt>
                <c:pt idx="19">
                  <c:v>32</c:v>
                </c:pt>
                <c:pt idx="20">
                  <c:v>40</c:v>
                </c:pt>
                <c:pt idx="21">
                  <c:v>43</c:v>
                </c:pt>
              </c:numCache>
            </c:numRef>
          </c:val>
          <c:extLst>
            <c:ext xmlns:c16="http://schemas.microsoft.com/office/drawing/2014/chart" uri="{C3380CC4-5D6E-409C-BE32-E72D297353CC}">
              <c16:uniqueId val="{00000000-9FD2-407D-8E2B-E65D9CA6C21F}"/>
            </c:ext>
          </c:extLst>
        </c:ser>
        <c:dLbls>
          <c:dLblPos val="outEnd"/>
          <c:showLegendKey val="0"/>
          <c:showVal val="1"/>
          <c:showCatName val="0"/>
          <c:showSerName val="0"/>
          <c:showPercent val="0"/>
          <c:showBubbleSize val="0"/>
        </c:dLbls>
        <c:gapWidth val="219"/>
        <c:axId val="1790270336"/>
        <c:axId val="1880531264"/>
      </c:barChart>
      <c:catAx>
        <c:axId val="179027033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1880531264"/>
        <c:crosses val="autoZero"/>
        <c:auto val="1"/>
        <c:lblAlgn val="ctr"/>
        <c:lblOffset val="100"/>
        <c:noMultiLvlLbl val="0"/>
      </c:catAx>
      <c:valAx>
        <c:axId val="188053126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79027033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r>
              <a:rPr lang="en-NZ" b="1" i="0">
                <a:effectLst/>
              </a:rPr>
              <a:t>Number of submissions received by industry sector for </a:t>
            </a:r>
          </a:p>
          <a:p>
            <a:pPr>
              <a:defRPr sz="1800">
                <a:solidFill>
                  <a:schemeClr val="tx1"/>
                </a:solidFill>
              </a:defRPr>
            </a:pPr>
            <a:r>
              <a:rPr lang="en-NZ" b="1" i="0">
                <a:effectLst/>
              </a:rPr>
              <a:t>Q4 24/25</a:t>
            </a:r>
          </a:p>
        </c:rich>
      </c:tx>
      <c:layout>
        <c:manualLayout>
          <c:xMode val="edge"/>
          <c:yMode val="edge"/>
          <c:x val="0.15505797801874463"/>
          <c:y val="1.8686823856619839E-2"/>
        </c:manualLayout>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'3_INDUSTRY_SECTORS'!$C$24</c:f>
              <c:strCache>
                <c:ptCount val="1"/>
                <c:pt idx="0">
                  <c:v>Count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'3_INDUSTRY_SECTORS'!$B$26:$B$37</c:f>
              <c:strCache>
                <c:ptCount val="12"/>
                <c:pt idx="0">
                  <c:v>Construction</c:v>
                </c:pt>
                <c:pt idx="1">
                  <c:v>Agriculture, Forestry and Fishing</c:v>
                </c:pt>
                <c:pt idx="2">
                  <c:v>Health Care and Social Assistance</c:v>
                </c:pt>
                <c:pt idx="3">
                  <c:v>Education and Training</c:v>
                </c:pt>
                <c:pt idx="4">
                  <c:v>Transport, Postal and Warehousing</c:v>
                </c:pt>
                <c:pt idx="5">
                  <c:v>Professional, Scientific and Technical Services</c:v>
                </c:pt>
                <c:pt idx="6">
                  <c:v>Local Government Administration</c:v>
                </c:pt>
                <c:pt idx="7">
                  <c:v>Rental, Hiring and Real Estate Services</c:v>
                </c:pt>
                <c:pt idx="8">
                  <c:v>Retail Trade</c:v>
                </c:pt>
                <c:pt idx="9">
                  <c:v>Accommodation and Food Services</c:v>
                </c:pt>
                <c:pt idx="10">
                  <c:v>Central Government Administration, Defence and Public Safety</c:v>
                </c:pt>
                <c:pt idx="11">
                  <c:v>Electricity, Gas, Water and Waste Services</c:v>
                </c:pt>
              </c:strCache>
            </c:strRef>
          </c:cat>
          <c:val>
            <c:numRef>
              <c:f>'3_INDUSTRY_SECTORS'!$C$26:$C$37</c:f>
              <c:numCache>
                <c:formatCode>General</c:formatCode>
                <c:ptCount val="12"/>
                <c:pt idx="0">
                  <c:v>12</c:v>
                </c:pt>
                <c:pt idx="1">
                  <c:v>8</c:v>
                </c:pt>
                <c:pt idx="2">
                  <c:v>8</c:v>
                </c:pt>
                <c:pt idx="3">
                  <c:v>7</c:v>
                </c:pt>
                <c:pt idx="4">
                  <c:v>7</c:v>
                </c:pt>
                <c:pt idx="5">
                  <c:v>6</c:v>
                </c:pt>
                <c:pt idx="6">
                  <c:v>5</c:v>
                </c:pt>
                <c:pt idx="7">
                  <c:v>5</c:v>
                </c:pt>
                <c:pt idx="8">
                  <c:v>5</c:v>
                </c:pt>
                <c:pt idx="9">
                  <c:v>4</c:v>
                </c:pt>
                <c:pt idx="10">
                  <c:v>4</c:v>
                </c:pt>
                <c:pt idx="11">
                  <c:v>4</c:v>
                </c:pt>
              </c:numCache>
            </c:numRef>
          </c:val>
          <c:extLst>
            <c:ext xmlns:c16="http://schemas.microsoft.com/office/drawing/2014/chart" uri="{C3380CC4-5D6E-409C-BE32-E72D297353CC}">
              <c16:uniqueId val="{00000000-44E9-4D97-BA5C-BD22DB6BB332}"/>
            </c:ext>
          </c:extLst>
        </c:ser>
        <c:dLbls>
          <c:dLblPos val="outEnd"/>
          <c:showLegendKey val="0"/>
          <c:showVal val="1"/>
          <c:showCatName val="0"/>
          <c:showSerName val="0"/>
          <c:showPercent val="0"/>
          <c:showBubbleSize val="0"/>
        </c:dLbls>
        <c:gapWidth val="219"/>
        <c:overlap val="-27"/>
        <c:axId val="1893487568"/>
        <c:axId val="1893487088"/>
      </c:barChart>
      <c:catAx>
        <c:axId val="189348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1893487088"/>
        <c:crosses val="autoZero"/>
        <c:auto val="1"/>
        <c:lblAlgn val="ctr"/>
        <c:lblOffset val="100"/>
        <c:noMultiLvlLbl val="0"/>
      </c:catAx>
      <c:valAx>
        <c:axId val="18934870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18934875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0" i="0" u="none" strike="noStrike" kern="1200" spc="0" baseline="0">
                <a:solidFill>
                  <a:sysClr val="windowText" lastClr="000000">
                    <a:lumMod val="65000"/>
                    <a:lumOff val="35000"/>
                  </a:sysClr>
                </a:solidFill>
                <a:latin typeface="+mn-lt"/>
                <a:ea typeface="+mn-ea"/>
                <a:cs typeface="+mn-cs"/>
              </a:defRPr>
            </a:pPr>
            <a:r>
              <a:rPr lang="en-NZ" b="1" i="0">
                <a:effectLst/>
              </a:rPr>
              <a:t>Number of submissions received by industry sector for FY24/25</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8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'3_INDUSTRY_SECTORS'!$C$77</c:f>
              <c:strCache>
                <c:ptCount val="1"/>
                <c:pt idx="0">
                  <c:v>Count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'3_INDUSTRY_SECTORS'!$B$79:$B$94</c:f>
              <c:strCache>
                <c:ptCount val="16"/>
                <c:pt idx="0">
                  <c:v>Construction</c:v>
                </c:pt>
                <c:pt idx="1">
                  <c:v>Central Government Administration, Defence and Public Safety</c:v>
                </c:pt>
                <c:pt idx="2">
                  <c:v>Health Care and Social Assistance</c:v>
                </c:pt>
                <c:pt idx="3">
                  <c:v>Agriculture, Forestry and Fishing</c:v>
                </c:pt>
                <c:pt idx="4">
                  <c:v>Transport, Postal and Warehousing</c:v>
                </c:pt>
                <c:pt idx="5">
                  <c:v>Accommodation and Food Services</c:v>
                </c:pt>
                <c:pt idx="6">
                  <c:v>Education and Training</c:v>
                </c:pt>
                <c:pt idx="7">
                  <c:v>Local Government Administration</c:v>
                </c:pt>
                <c:pt idx="8">
                  <c:v>Professional, Scientific and Technical Services</c:v>
                </c:pt>
                <c:pt idx="9">
                  <c:v>Electricity, Gas, Water and Waste Services</c:v>
                </c:pt>
                <c:pt idx="10">
                  <c:v>Rental, Hiring and Real Estate Services</c:v>
                </c:pt>
                <c:pt idx="11">
                  <c:v>Retail Trade</c:v>
                </c:pt>
                <c:pt idx="12">
                  <c:v>Manufacturing</c:v>
                </c:pt>
                <c:pt idx="13">
                  <c:v>Arts and Recreation Services</c:v>
                </c:pt>
                <c:pt idx="14">
                  <c:v>Administrative and Support Services</c:v>
                </c:pt>
                <c:pt idx="15">
                  <c:v>Wholesale Trade</c:v>
                </c:pt>
              </c:strCache>
            </c:strRef>
          </c:cat>
          <c:val>
            <c:numRef>
              <c:f>'3_INDUSTRY_SECTORS'!$C$79:$C$94</c:f>
              <c:numCache>
                <c:formatCode>General</c:formatCode>
                <c:ptCount val="16"/>
                <c:pt idx="0">
                  <c:v>108</c:v>
                </c:pt>
                <c:pt idx="1">
                  <c:v>64</c:v>
                </c:pt>
                <c:pt idx="2">
                  <c:v>50</c:v>
                </c:pt>
                <c:pt idx="3">
                  <c:v>46</c:v>
                </c:pt>
                <c:pt idx="4">
                  <c:v>44</c:v>
                </c:pt>
                <c:pt idx="5">
                  <c:v>40</c:v>
                </c:pt>
                <c:pt idx="6">
                  <c:v>40</c:v>
                </c:pt>
                <c:pt idx="7">
                  <c:v>39</c:v>
                </c:pt>
                <c:pt idx="8">
                  <c:v>28</c:v>
                </c:pt>
                <c:pt idx="9">
                  <c:v>21</c:v>
                </c:pt>
                <c:pt idx="10">
                  <c:v>20</c:v>
                </c:pt>
                <c:pt idx="11">
                  <c:v>18</c:v>
                </c:pt>
                <c:pt idx="12">
                  <c:v>16</c:v>
                </c:pt>
                <c:pt idx="13">
                  <c:v>15</c:v>
                </c:pt>
                <c:pt idx="14">
                  <c:v>11</c:v>
                </c:pt>
                <c:pt idx="15">
                  <c:v>7</c:v>
                </c:pt>
              </c:numCache>
            </c:numRef>
          </c:val>
          <c:extLst>
            <c:ext xmlns:c16="http://schemas.microsoft.com/office/drawing/2014/chart" uri="{C3380CC4-5D6E-409C-BE32-E72D297353CC}">
              <c16:uniqueId val="{00000000-C11C-4E7F-933F-E10CA525BF57}"/>
            </c:ext>
          </c:extLst>
        </c:ser>
        <c:dLbls>
          <c:dLblPos val="outEnd"/>
          <c:showLegendKey val="0"/>
          <c:showVal val="1"/>
          <c:showCatName val="0"/>
          <c:showSerName val="0"/>
          <c:showPercent val="0"/>
          <c:showBubbleSize val="0"/>
        </c:dLbls>
        <c:gapWidth val="219"/>
        <c:overlap val="-27"/>
        <c:axId val="57704704"/>
        <c:axId val="57722944"/>
      </c:barChart>
      <c:catAx>
        <c:axId val="57704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chemeClr val="tx1"/>
                </a:solidFill>
                <a:latin typeface="+mn-lt"/>
                <a:ea typeface="+mn-ea"/>
                <a:cs typeface="+mn-cs"/>
              </a:defRPr>
            </a:pPr>
            <a:endParaRPr lang="en-US"/>
          </a:p>
        </c:txPr>
        <c:crossAx val="57722944"/>
        <c:crosses val="autoZero"/>
        <c:auto val="1"/>
        <c:lblAlgn val="ctr"/>
        <c:lblOffset val="100"/>
        <c:noMultiLvlLbl val="0"/>
      </c:catAx>
      <c:valAx>
        <c:axId val="5772294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577047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NZ" sz="1400" b="1" i="0" u="none" strike="noStrike" baseline="0">
                <a:effectLst/>
              </a:rPr>
              <a:t>Cases where MfR has completed its interventions in Q4 (n=198)</a:t>
            </a:r>
            <a:endParaRPr lang="en-US"/>
          </a:p>
        </c:rich>
      </c:tx>
      <c:layout>
        <c:manualLayout>
          <c:xMode val="edge"/>
          <c:yMode val="edge"/>
          <c:x val="0.30164618779467267"/>
          <c:y val="9.3906467496312311E-3"/>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'4_WHAT_HAVE_WE_DONE'!$C$24</c:f>
              <c:strCache>
                <c:ptCount val="1"/>
                <c:pt idx="0">
                  <c:v>Count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'4_WHAT_HAVE_WE_DONE'!$B$25:$B$33</c:f>
              <c:strCache>
                <c:ptCount val="9"/>
                <c:pt idx="0">
                  <c:v>Wider reforms are underway to address the issue</c:v>
                </c:pt>
                <c:pt idx="1">
                  <c:v>We refered this to the responsible agency for action &amp; monitor their responses</c:v>
                </c:pt>
                <c:pt idx="2">
                  <c:v>This was not a regulatory issue</c:v>
                </c:pt>
                <c:pt idx="3">
                  <c:v>This regulatory issue was out of scope (too broad, or the potential impact was very limited)</c:v>
                </c:pt>
                <c:pt idx="4">
                  <c:v>We investigated - we did not recommend regulatory change</c:v>
                </c:pt>
                <c:pt idx="5">
                  <c:v>We investigated - we did recommend regulatory change</c:v>
                </c:pt>
                <c:pt idx="6">
                  <c:v>We referred this internally (general feedback)</c:v>
                </c:pt>
                <c:pt idx="7">
                  <c:v>Change being progressed through active Bill </c:v>
                </c:pt>
                <c:pt idx="8">
                  <c:v>We investigated - future change required/potential future review</c:v>
                </c:pt>
              </c:strCache>
            </c:strRef>
          </c:cat>
          <c:val>
            <c:numRef>
              <c:f>'4_WHAT_HAVE_WE_DONE'!$C$25:$C$33</c:f>
              <c:numCache>
                <c:formatCode>General</c:formatCode>
                <c:ptCount val="9"/>
                <c:pt idx="0">
                  <c:v>56</c:v>
                </c:pt>
                <c:pt idx="1">
                  <c:v>44</c:v>
                </c:pt>
                <c:pt idx="2">
                  <c:v>30</c:v>
                </c:pt>
                <c:pt idx="3">
                  <c:v>28</c:v>
                </c:pt>
                <c:pt idx="4">
                  <c:v>19</c:v>
                </c:pt>
                <c:pt idx="5">
                  <c:v>13</c:v>
                </c:pt>
                <c:pt idx="6">
                  <c:v>4</c:v>
                </c:pt>
                <c:pt idx="7">
                  <c:v>3</c:v>
                </c:pt>
                <c:pt idx="8">
                  <c:v>1</c:v>
                </c:pt>
              </c:numCache>
            </c:numRef>
          </c:val>
          <c:extLst>
            <c:ext xmlns:c16="http://schemas.microsoft.com/office/drawing/2014/chart" uri="{C3380CC4-5D6E-409C-BE32-E72D297353CC}">
              <c16:uniqueId val="{00000000-B57C-4029-898A-86FF6E9C5F3A}"/>
            </c:ext>
          </c:extLst>
        </c:ser>
        <c:dLbls>
          <c:dLblPos val="outEnd"/>
          <c:showLegendKey val="0"/>
          <c:showVal val="1"/>
          <c:showCatName val="0"/>
          <c:showSerName val="0"/>
          <c:showPercent val="0"/>
          <c:showBubbleSize val="0"/>
        </c:dLbls>
        <c:gapWidth val="219"/>
        <c:overlap val="-27"/>
        <c:axId val="376753776"/>
        <c:axId val="376755216"/>
      </c:barChart>
      <c:catAx>
        <c:axId val="3767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100" b="0" i="0" u="none" strike="noStrike" kern="1200" baseline="0">
                <a:solidFill>
                  <a:schemeClr val="tx1"/>
                </a:solidFill>
                <a:latin typeface="+mn-lt"/>
                <a:ea typeface="+mn-ea"/>
                <a:cs typeface="+mn-cs"/>
              </a:defRPr>
            </a:pPr>
            <a:endParaRPr lang="en-US"/>
          </a:p>
        </c:txPr>
        <c:crossAx val="376755216"/>
        <c:crosses val="autoZero"/>
        <c:auto val="1"/>
        <c:lblAlgn val="ctr"/>
        <c:lblOffset val="100"/>
        <c:noMultiLvlLbl val="0"/>
      </c:catAx>
      <c:valAx>
        <c:axId val="37675521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3767537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r>
              <a:rPr lang="en-NZ" sz="1400" b="1" i="0" u="none" strike="noStrike" kern="1200" spc="0" baseline="0">
                <a:solidFill>
                  <a:schemeClr val="tx1"/>
                </a:solidFill>
                <a:effectLst/>
              </a:rPr>
              <a:t>Cases where MfR has completed its interventions in FY24/25 (n=627)</a:t>
            </a:r>
            <a:endParaRPr lang="en-US" sz="1400" b="0" i="0" u="none" strike="noStrike" kern="1200" spc="0" baseline="0">
              <a:solidFill>
                <a:schemeClr val="tx1"/>
              </a:solidFill>
            </a:endParaRP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5.9273095064797575E-2"/>
          <c:y val="0.13307869243617276"/>
          <c:w val="0.87210997784940747"/>
          <c:h val="0.67058134096874256"/>
        </c:manualLayout>
      </c:layout>
      <c:barChart>
        <c:barDir val="col"/>
        <c:grouping val="clustered"/>
        <c:varyColors val="0"/>
        <c:ser>
          <c:idx val="0"/>
          <c:order val="0"/>
          <c:tx>
            <c:strRef>
              <c:f>'4_WHAT_HAVE_WE_DONE'!$C$66</c:f>
              <c:strCache>
                <c:ptCount val="1"/>
                <c:pt idx="0">
                  <c:v>Count</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'4_WHAT_HAVE_WE_DONE'!$B$67:$B$73</c:f>
              <c:strCache>
                <c:ptCount val="7"/>
                <c:pt idx="0">
                  <c:v>We refered this to the responsible agency for action &amp; monitor their responses</c:v>
                </c:pt>
                <c:pt idx="1">
                  <c:v>This was not a regulatory issue</c:v>
                </c:pt>
                <c:pt idx="2">
                  <c:v>Wider reforms are underway to address the issue</c:v>
                </c:pt>
                <c:pt idx="3">
                  <c:v>We investigated - we did not recommend regulatory change</c:v>
                </c:pt>
                <c:pt idx="4">
                  <c:v>This regulatory issue was out of scope (too broad, or the potential impact was very limited)</c:v>
                </c:pt>
                <c:pt idx="5">
                  <c:v>We referred this internally (general feedback)</c:v>
                </c:pt>
                <c:pt idx="6">
                  <c:v>We investigated - we did recommend regulatory change</c:v>
                </c:pt>
              </c:strCache>
            </c:strRef>
          </c:cat>
          <c:val>
            <c:numRef>
              <c:f>'4_WHAT_HAVE_WE_DONE'!$C$67:$C$73</c:f>
              <c:numCache>
                <c:formatCode>General</c:formatCode>
                <c:ptCount val="7"/>
                <c:pt idx="0">
                  <c:v>263</c:v>
                </c:pt>
                <c:pt idx="1">
                  <c:v>131</c:v>
                </c:pt>
                <c:pt idx="2">
                  <c:v>60</c:v>
                </c:pt>
                <c:pt idx="3">
                  <c:v>46</c:v>
                </c:pt>
                <c:pt idx="4">
                  <c:v>39</c:v>
                </c:pt>
                <c:pt idx="5">
                  <c:v>30</c:v>
                </c:pt>
                <c:pt idx="6">
                  <c:v>26</c:v>
                </c:pt>
              </c:numCache>
            </c:numRef>
          </c:val>
          <c:extLst>
            <c:ext xmlns:c16="http://schemas.microsoft.com/office/drawing/2014/chart" uri="{C3380CC4-5D6E-409C-BE32-E72D297353CC}">
              <c16:uniqueId val="{00000000-CE78-4644-8483-C2FA9AC67B81}"/>
            </c:ext>
          </c:extLst>
        </c:ser>
        <c:dLbls>
          <c:dLblPos val="outEnd"/>
          <c:showLegendKey val="0"/>
          <c:showVal val="1"/>
          <c:showCatName val="0"/>
          <c:showSerName val="0"/>
          <c:showPercent val="0"/>
          <c:showBubbleSize val="0"/>
        </c:dLbls>
        <c:gapWidth val="219"/>
        <c:overlap val="-27"/>
        <c:axId val="57720544"/>
        <c:axId val="57719584"/>
      </c:barChart>
      <c:catAx>
        <c:axId val="57720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1050" b="0" i="0" u="none" strike="noStrike" kern="1200" baseline="0">
                <a:solidFill>
                  <a:schemeClr val="tx1"/>
                </a:solidFill>
                <a:latin typeface="+mn-lt"/>
                <a:ea typeface="+mn-ea"/>
                <a:cs typeface="+mn-cs"/>
              </a:defRPr>
            </a:pPr>
            <a:endParaRPr lang="en-US"/>
          </a:p>
        </c:txPr>
        <c:crossAx val="57719584"/>
        <c:crosses val="autoZero"/>
        <c:auto val="1"/>
        <c:lblAlgn val="ctr"/>
        <c:lblOffset val="100"/>
        <c:noMultiLvlLbl val="0"/>
      </c:catAx>
      <c:valAx>
        <c:axId val="5771958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mn-lt"/>
                <a:ea typeface="+mn-ea"/>
                <a:cs typeface="+mn-cs"/>
              </a:defRPr>
            </a:pPr>
            <a:endParaRPr lang="en-US"/>
          </a:p>
        </c:txPr>
        <c:crossAx val="5772054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r>
              <a:rPr lang="en-NZ" sz="1200" b="1" i="0">
                <a:effectLst/>
              </a:rPr>
              <a:t>Number of referrals made to responsible agencies in Q4 24/25</a:t>
            </a:r>
          </a:p>
        </c:rich>
      </c:tx>
      <c:layout>
        <c:manualLayout>
          <c:xMode val="edge"/>
          <c:yMode val="edge"/>
          <c:x val="0.20413670191573674"/>
          <c:y val="6.3919454863094801E-3"/>
        </c:manualLayout>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rgbClr val="369EB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369EB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'5_AGENCIES_REFERRALS'!$C$23</c:f>
              <c:strCache>
                <c:ptCount val="1"/>
                <c:pt idx="0">
                  <c:v>Count</c:v>
                </c:pt>
              </c:strCache>
            </c:strRef>
          </c:tx>
          <c:spPr>
            <a:solidFill>
              <a:srgbClr val="369E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'5_AGENCIES_REFERRALS'!$B$24:$B$40</c:f>
              <c:strCache>
                <c:ptCount val="17"/>
                <c:pt idx="0">
                  <c:v>Civil Aviation Authority of New Zealand</c:v>
                </c:pt>
                <c:pt idx="1">
                  <c:v>Medsafe</c:v>
                </c:pt>
                <c:pt idx="2">
                  <c:v>Ministry for Primary Industries</c:v>
                </c:pt>
                <c:pt idx="3">
                  <c:v>Ministry of Education</c:v>
                </c:pt>
                <c:pt idx="4">
                  <c:v>Ministry of Social Development</c:v>
                </c:pt>
                <c:pt idx="5">
                  <c:v>Ministry of Transport</c:v>
                </c:pt>
                <c:pt idx="6">
                  <c:v>Natural Hazards Commission</c:v>
                </c:pt>
                <c:pt idx="7">
                  <c:v>Ministry of Health</c:v>
                </c:pt>
                <c:pt idx="8">
                  <c:v>Ministry of Housing and Urban Development</c:v>
                </c:pt>
                <c:pt idx="9">
                  <c:v>Ministry of Justice</c:v>
                </c:pt>
                <c:pt idx="10">
                  <c:v>New Zealand Customs Service</c:v>
                </c:pt>
                <c:pt idx="11">
                  <c:v>Inland Revenue Department</c:v>
                </c:pt>
                <c:pt idx="12">
                  <c:v>New Zealand Transport Agency</c:v>
                </c:pt>
                <c:pt idx="13">
                  <c:v>Department of Internal Affairs</c:v>
                </c:pt>
                <c:pt idx="14">
                  <c:v>WorkSafe New Zealand</c:v>
                </c:pt>
                <c:pt idx="15">
                  <c:v>Ministry for the Environment</c:v>
                </c:pt>
                <c:pt idx="16">
                  <c:v>Ministry of Business, Innovation and Employment</c:v>
                </c:pt>
              </c:strCache>
            </c:strRef>
          </c:cat>
          <c:val>
            <c:numRef>
              <c:f>'5_AGENCIES_REFERRALS'!$C$24:$C$40</c:f>
              <c:numCache>
                <c:formatCode>0</c:formatCode>
                <c:ptCount val="17"/>
                <c:pt idx="0">
                  <c:v>1</c:v>
                </c:pt>
                <c:pt idx="1">
                  <c:v>1</c:v>
                </c:pt>
                <c:pt idx="2">
                  <c:v>1</c:v>
                </c:pt>
                <c:pt idx="3">
                  <c:v>1</c:v>
                </c:pt>
                <c:pt idx="4">
                  <c:v>1</c:v>
                </c:pt>
                <c:pt idx="5">
                  <c:v>1</c:v>
                </c:pt>
                <c:pt idx="6">
                  <c:v>1</c:v>
                </c:pt>
                <c:pt idx="7">
                  <c:v>2</c:v>
                </c:pt>
                <c:pt idx="8">
                  <c:v>2</c:v>
                </c:pt>
                <c:pt idx="9">
                  <c:v>2</c:v>
                </c:pt>
                <c:pt idx="10">
                  <c:v>2</c:v>
                </c:pt>
                <c:pt idx="11">
                  <c:v>3</c:v>
                </c:pt>
                <c:pt idx="12">
                  <c:v>3</c:v>
                </c:pt>
                <c:pt idx="13">
                  <c:v>4</c:v>
                </c:pt>
                <c:pt idx="14">
                  <c:v>5</c:v>
                </c:pt>
                <c:pt idx="15">
                  <c:v>7</c:v>
                </c:pt>
                <c:pt idx="16">
                  <c:v>15</c:v>
                </c:pt>
              </c:numCache>
            </c:numRef>
          </c:val>
          <c:extLst>
            <c:ext xmlns:c16="http://schemas.microsoft.com/office/drawing/2014/chart" uri="{C3380CC4-5D6E-409C-BE32-E72D297353CC}">
              <c16:uniqueId val="{00000000-1DD8-41CC-9114-79681177CC05}"/>
            </c:ext>
          </c:extLst>
        </c:ser>
        <c:dLbls>
          <c:dLblPos val="outEnd"/>
          <c:showLegendKey val="0"/>
          <c:showVal val="1"/>
          <c:showCatName val="0"/>
          <c:showSerName val="0"/>
          <c:showPercent val="0"/>
          <c:showBubbleSize val="0"/>
        </c:dLbls>
        <c:gapWidth val="182"/>
        <c:axId val="1714514528"/>
        <c:axId val="1714515488"/>
      </c:barChart>
      <c:catAx>
        <c:axId val="17145145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1714515488"/>
        <c:crosses val="autoZero"/>
        <c:auto val="1"/>
        <c:lblAlgn val="ctr"/>
        <c:lblOffset val="100"/>
        <c:noMultiLvlLbl val="0"/>
      </c:catAx>
      <c:valAx>
        <c:axId val="1714515488"/>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1451452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en-NZ" sz="1400" b="1" i="0">
                <a:effectLst/>
              </a:rPr>
              <a:t>Number of referrals made to responsible agencies for FY24/25</a:t>
            </a:r>
          </a:p>
        </c:rich>
      </c:tx>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en-US"/>
        </a:p>
      </c:txPr>
    </c:title>
    <c:autoTitleDeleted val="0"/>
    <c:pivotFmts>
      <c:pivotFmt>
        <c:idx val="0"/>
        <c:spPr>
          <a:solidFill>
            <a:srgbClr val="369EB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1"/>
        <c:spPr>
          <a:solidFill>
            <a:srgbClr val="369EBD"/>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clustered"/>
        <c:varyColors val="0"/>
        <c:ser>
          <c:idx val="0"/>
          <c:order val="0"/>
          <c:tx>
            <c:strRef>
              <c:f>'5_AGENCIES_REFERRALS'!$C$81</c:f>
              <c:strCache>
                <c:ptCount val="1"/>
                <c:pt idx="0">
                  <c:v>Count</c:v>
                </c:pt>
              </c:strCache>
            </c:strRef>
          </c:tx>
          <c:spPr>
            <a:solidFill>
              <a:srgbClr val="369EB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'5_AGENCIES_REFERRALS'!$B$82:$B$109</c:f>
              <c:strCache>
                <c:ptCount val="28"/>
                <c:pt idx="0">
                  <c:v>Commerce Commission</c:v>
                </c:pt>
                <c:pt idx="1">
                  <c:v>Land Information New Zealand</c:v>
                </c:pt>
                <c:pt idx="2">
                  <c:v>Ministry for Disabled People</c:v>
                </c:pt>
                <c:pt idx="3">
                  <c:v>Ministry of Māori Development-Te Puni Kōkiri</c:v>
                </c:pt>
                <c:pt idx="4">
                  <c:v>Natural Hazards Commission </c:v>
                </c:pt>
                <c:pt idx="5">
                  <c:v>Office for Māori Crown Relations-Te Arawhiti</c:v>
                </c:pt>
                <c:pt idx="6">
                  <c:v>Real Estate Agents Authority</c:v>
                </c:pt>
                <c:pt idx="7">
                  <c:v>New Zealand Qualifications Authority</c:v>
                </c:pt>
                <c:pt idx="8">
                  <c:v>Teaching Council of Aotearoa New Zealand</c:v>
                </c:pt>
                <c:pt idx="9">
                  <c:v>Tertiary Education Commission</c:v>
                </c:pt>
                <c:pt idx="10">
                  <c:v>Department of Conservation</c:v>
                </c:pt>
                <c:pt idx="11">
                  <c:v>Medsafe</c:v>
                </c:pt>
                <c:pt idx="12">
                  <c:v>Civil Aviation Authority of New Zealand</c:v>
                </c:pt>
                <c:pt idx="13">
                  <c:v>New Zealand Customs Service</c:v>
                </c:pt>
                <c:pt idx="14">
                  <c:v>Ministry of Housing and Urban Development</c:v>
                </c:pt>
                <c:pt idx="15">
                  <c:v>Ministry of Social Development</c:v>
                </c:pt>
                <c:pt idx="16">
                  <c:v>Inland Revenue Department</c:v>
                </c:pt>
                <c:pt idx="17">
                  <c:v>WorkSafe New Zealand</c:v>
                </c:pt>
                <c:pt idx="18">
                  <c:v>Ministry of Education</c:v>
                </c:pt>
                <c:pt idx="19">
                  <c:v>Local/Regional Government</c:v>
                </c:pt>
                <c:pt idx="20">
                  <c:v>Ministry of Justice</c:v>
                </c:pt>
                <c:pt idx="21">
                  <c:v>Ministry for Primary Industries</c:v>
                </c:pt>
                <c:pt idx="22">
                  <c:v>Ministry of Health</c:v>
                </c:pt>
                <c:pt idx="23">
                  <c:v>Department of Internal Affairs</c:v>
                </c:pt>
                <c:pt idx="24">
                  <c:v>Ministry of Transport</c:v>
                </c:pt>
                <c:pt idx="25">
                  <c:v>New Zealand Transport Agency</c:v>
                </c:pt>
                <c:pt idx="26">
                  <c:v>Ministry for the Environment</c:v>
                </c:pt>
                <c:pt idx="27">
                  <c:v>Ministry of Business, Innovation and Employment</c:v>
                </c:pt>
              </c:strCache>
            </c:strRef>
          </c:cat>
          <c:val>
            <c:numRef>
              <c:f>'5_AGENCIES_REFERRALS'!$C$82:$C$109</c:f>
              <c:numCache>
                <c:formatCode>General</c:formatCode>
                <c:ptCount val="28"/>
                <c:pt idx="0">
                  <c:v>1</c:v>
                </c:pt>
                <c:pt idx="1">
                  <c:v>1</c:v>
                </c:pt>
                <c:pt idx="2">
                  <c:v>1</c:v>
                </c:pt>
                <c:pt idx="3">
                  <c:v>1</c:v>
                </c:pt>
                <c:pt idx="4">
                  <c:v>1</c:v>
                </c:pt>
                <c:pt idx="5">
                  <c:v>1</c:v>
                </c:pt>
                <c:pt idx="6">
                  <c:v>1</c:v>
                </c:pt>
                <c:pt idx="7">
                  <c:v>2</c:v>
                </c:pt>
                <c:pt idx="8">
                  <c:v>2</c:v>
                </c:pt>
                <c:pt idx="9">
                  <c:v>3</c:v>
                </c:pt>
                <c:pt idx="10">
                  <c:v>4</c:v>
                </c:pt>
                <c:pt idx="11">
                  <c:v>5</c:v>
                </c:pt>
                <c:pt idx="12">
                  <c:v>6</c:v>
                </c:pt>
                <c:pt idx="13">
                  <c:v>6</c:v>
                </c:pt>
                <c:pt idx="14">
                  <c:v>7</c:v>
                </c:pt>
                <c:pt idx="15">
                  <c:v>7</c:v>
                </c:pt>
                <c:pt idx="16">
                  <c:v>8</c:v>
                </c:pt>
                <c:pt idx="17">
                  <c:v>8</c:v>
                </c:pt>
                <c:pt idx="18">
                  <c:v>9</c:v>
                </c:pt>
                <c:pt idx="19">
                  <c:v>10</c:v>
                </c:pt>
                <c:pt idx="20">
                  <c:v>10</c:v>
                </c:pt>
                <c:pt idx="21">
                  <c:v>12</c:v>
                </c:pt>
                <c:pt idx="22">
                  <c:v>13</c:v>
                </c:pt>
                <c:pt idx="23">
                  <c:v>18</c:v>
                </c:pt>
                <c:pt idx="24">
                  <c:v>30</c:v>
                </c:pt>
                <c:pt idx="25">
                  <c:v>31</c:v>
                </c:pt>
                <c:pt idx="26">
                  <c:v>58</c:v>
                </c:pt>
                <c:pt idx="27">
                  <c:v>83</c:v>
                </c:pt>
              </c:numCache>
            </c:numRef>
          </c:val>
          <c:extLst>
            <c:ext xmlns:c16="http://schemas.microsoft.com/office/drawing/2014/chart" uri="{C3380CC4-5D6E-409C-BE32-E72D297353CC}">
              <c16:uniqueId val="{00000000-3642-463F-989C-0D7722F3A6AA}"/>
            </c:ext>
          </c:extLst>
        </c:ser>
        <c:dLbls>
          <c:dLblPos val="outEnd"/>
          <c:showLegendKey val="0"/>
          <c:showVal val="1"/>
          <c:showCatName val="0"/>
          <c:showSerName val="0"/>
          <c:showPercent val="0"/>
          <c:showBubbleSize val="0"/>
        </c:dLbls>
        <c:gapWidth val="182"/>
        <c:axId val="793876464"/>
        <c:axId val="793876944"/>
      </c:barChart>
      <c:catAx>
        <c:axId val="7938764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crossAx val="793876944"/>
        <c:crosses val="autoZero"/>
        <c:auto val="1"/>
        <c:lblAlgn val="ctr"/>
        <c:lblOffset val="100"/>
        <c:noMultiLvlLbl val="0"/>
      </c:catAx>
      <c:valAx>
        <c:axId val="7938769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9387646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0</xdr:col>
      <xdr:colOff>581025</xdr:colOff>
      <xdr:row>28</xdr:row>
      <xdr:rowOff>180975</xdr:rowOff>
    </xdr:from>
    <xdr:to>
      <xdr:col>5</xdr:col>
      <xdr:colOff>187325</xdr:colOff>
      <xdr:row>43</xdr:row>
      <xdr:rowOff>161925</xdr:rowOff>
    </xdr:to>
    <xdr:graphicFrame macro="">
      <xdr:nvGraphicFramePr>
        <xdr:cNvPr id="3" name="Chart 2">
          <a:extLst>
            <a:ext uri="{FF2B5EF4-FFF2-40B4-BE49-F238E27FC236}">
              <a16:creationId xmlns:a16="http://schemas.microsoft.com/office/drawing/2014/main" id="{466C634F-71F9-2A47-BC81-DBD57628215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33111</xdr:colOff>
      <xdr:row>22</xdr:row>
      <xdr:rowOff>68941</xdr:rowOff>
    </xdr:from>
    <xdr:to>
      <xdr:col>5</xdr:col>
      <xdr:colOff>937729</xdr:colOff>
      <xdr:row>50</xdr:row>
      <xdr:rowOff>44450</xdr:rowOff>
    </xdr:to>
    <xdr:graphicFrame macro="">
      <xdr:nvGraphicFramePr>
        <xdr:cNvPr id="13" name="Chart 2">
          <a:extLst>
            <a:ext uri="{FF2B5EF4-FFF2-40B4-BE49-F238E27FC236}">
              <a16:creationId xmlns:a16="http://schemas.microsoft.com/office/drawing/2014/main" id="{1F4D7E01-4678-4D7F-B069-E7A891653A4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xdr:colOff>
      <xdr:row>76</xdr:row>
      <xdr:rowOff>9523</xdr:rowOff>
    </xdr:from>
    <xdr:to>
      <xdr:col>8</xdr:col>
      <xdr:colOff>47625</xdr:colOff>
      <xdr:row>110</xdr:row>
      <xdr:rowOff>24848</xdr:rowOff>
    </xdr:to>
    <xdr:graphicFrame macro="">
      <xdr:nvGraphicFramePr>
        <xdr:cNvPr id="16" name="Chart 3">
          <a:extLst>
            <a:ext uri="{FF2B5EF4-FFF2-40B4-BE49-F238E27FC236}">
              <a16:creationId xmlns:a16="http://schemas.microsoft.com/office/drawing/2014/main" id="{DD7A8273-BFBB-4026-B282-2FE7C16E82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476251</xdr:colOff>
      <xdr:row>40</xdr:row>
      <xdr:rowOff>130468</xdr:rowOff>
    </xdr:from>
    <xdr:to>
      <xdr:col>3</xdr:col>
      <xdr:colOff>488041</xdr:colOff>
      <xdr:row>76</xdr:row>
      <xdr:rowOff>36898</xdr:rowOff>
    </xdr:to>
    <xdr:graphicFrame macro="">
      <xdr:nvGraphicFramePr>
        <xdr:cNvPr id="20" name="Chart 2">
          <a:extLst>
            <a:ext uri="{FF2B5EF4-FFF2-40B4-BE49-F238E27FC236}">
              <a16:creationId xmlns:a16="http://schemas.microsoft.com/office/drawing/2014/main" id="{96F7D220-CA9E-4AD5-9942-76925AF3A4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44731</xdr:colOff>
      <xdr:row>98</xdr:row>
      <xdr:rowOff>108184</xdr:rowOff>
    </xdr:from>
    <xdr:to>
      <xdr:col>10</xdr:col>
      <xdr:colOff>379693</xdr:colOff>
      <xdr:row>139</xdr:row>
      <xdr:rowOff>162158</xdr:rowOff>
    </xdr:to>
    <xdr:graphicFrame macro="">
      <xdr:nvGraphicFramePr>
        <xdr:cNvPr id="7" name="Chart 3">
          <a:extLst>
            <a:ext uri="{FF2B5EF4-FFF2-40B4-BE49-F238E27FC236}">
              <a16:creationId xmlns:a16="http://schemas.microsoft.com/office/drawing/2014/main" id="{C572F8E6-F819-4BE2-AF33-E0A63AA4BB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539749</xdr:colOff>
      <xdr:row>35</xdr:row>
      <xdr:rowOff>101600</xdr:rowOff>
    </xdr:from>
    <xdr:to>
      <xdr:col>6</xdr:col>
      <xdr:colOff>400050</xdr:colOff>
      <xdr:row>63</xdr:row>
      <xdr:rowOff>15875</xdr:rowOff>
    </xdr:to>
    <xdr:graphicFrame macro="">
      <xdr:nvGraphicFramePr>
        <xdr:cNvPr id="2" name="Chart 1">
          <a:extLst>
            <a:ext uri="{FF2B5EF4-FFF2-40B4-BE49-F238E27FC236}">
              <a16:creationId xmlns:a16="http://schemas.microsoft.com/office/drawing/2014/main" id="{078B1C73-60DB-4AAF-A89F-C4C8F37B30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6350</xdr:colOff>
      <xdr:row>77</xdr:row>
      <xdr:rowOff>6350</xdr:rowOff>
    </xdr:from>
    <xdr:to>
      <xdr:col>3</xdr:col>
      <xdr:colOff>216042</xdr:colOff>
      <xdr:row>106</xdr:row>
      <xdr:rowOff>6350</xdr:rowOff>
    </xdr:to>
    <xdr:graphicFrame macro="">
      <xdr:nvGraphicFramePr>
        <xdr:cNvPr id="16" name="Chart 2">
          <a:extLst>
            <a:ext uri="{FF2B5EF4-FFF2-40B4-BE49-F238E27FC236}">
              <a16:creationId xmlns:a16="http://schemas.microsoft.com/office/drawing/2014/main" id="{81B1C1F8-381A-443C-A713-E5FA50B0FE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603249</xdr:colOff>
      <xdr:row>42</xdr:row>
      <xdr:rowOff>15876</xdr:rowOff>
    </xdr:from>
    <xdr:to>
      <xdr:col>8</xdr:col>
      <xdr:colOff>30815</xdr:colOff>
      <xdr:row>78</xdr:row>
      <xdr:rowOff>171345</xdr:rowOff>
    </xdr:to>
    <xdr:graphicFrame macro="">
      <xdr:nvGraphicFramePr>
        <xdr:cNvPr id="26" name="Chart 1">
          <a:extLst>
            <a:ext uri="{FF2B5EF4-FFF2-40B4-BE49-F238E27FC236}">
              <a16:creationId xmlns:a16="http://schemas.microsoft.com/office/drawing/2014/main" id="{61577D1A-0639-4080-88F6-E1FFE83A6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9525</xdr:colOff>
      <xdr:row>110</xdr:row>
      <xdr:rowOff>174624</xdr:rowOff>
    </xdr:from>
    <xdr:to>
      <xdr:col>8</xdr:col>
      <xdr:colOff>52481</xdr:colOff>
      <xdr:row>162</xdr:row>
      <xdr:rowOff>114300</xdr:rowOff>
    </xdr:to>
    <xdr:graphicFrame macro="">
      <xdr:nvGraphicFramePr>
        <xdr:cNvPr id="27" name="Chart 2">
          <a:extLst>
            <a:ext uri="{FF2B5EF4-FFF2-40B4-BE49-F238E27FC236}">
              <a16:creationId xmlns:a16="http://schemas.microsoft.com/office/drawing/2014/main" id="{178F2F03-01B1-47E6-A2E5-D9C0E90BC2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6350</xdr:colOff>
      <xdr:row>35</xdr:row>
      <xdr:rowOff>0</xdr:rowOff>
    </xdr:from>
    <xdr:to>
      <xdr:col>9</xdr:col>
      <xdr:colOff>171680</xdr:colOff>
      <xdr:row>61</xdr:row>
      <xdr:rowOff>38100</xdr:rowOff>
    </xdr:to>
    <xdr:graphicFrame macro="">
      <xdr:nvGraphicFramePr>
        <xdr:cNvPr id="12" name="Chart 1">
          <a:extLst>
            <a:ext uri="{FF2B5EF4-FFF2-40B4-BE49-F238E27FC236}">
              <a16:creationId xmlns:a16="http://schemas.microsoft.com/office/drawing/2014/main" id="{6CDC53FA-1E46-4B0D-B7DE-7816F83E9C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6350</xdr:colOff>
      <xdr:row>82</xdr:row>
      <xdr:rowOff>19050</xdr:rowOff>
    </xdr:from>
    <xdr:to>
      <xdr:col>9</xdr:col>
      <xdr:colOff>171680</xdr:colOff>
      <xdr:row>108</xdr:row>
      <xdr:rowOff>63500</xdr:rowOff>
    </xdr:to>
    <xdr:graphicFrame macro="">
      <xdr:nvGraphicFramePr>
        <xdr:cNvPr id="3" name="Chart 2">
          <a:extLst>
            <a:ext uri="{FF2B5EF4-FFF2-40B4-BE49-F238E27FC236}">
              <a16:creationId xmlns:a16="http://schemas.microsoft.com/office/drawing/2014/main" id="{0B46F145-1450-41F4-B6C6-EB0B63274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29</xdr:row>
      <xdr:rowOff>15875</xdr:rowOff>
    </xdr:from>
    <xdr:to>
      <xdr:col>2</xdr:col>
      <xdr:colOff>1225550</xdr:colOff>
      <xdr:row>52</xdr:row>
      <xdr:rowOff>38100</xdr:rowOff>
    </xdr:to>
    <xdr:graphicFrame macro="">
      <xdr:nvGraphicFramePr>
        <xdr:cNvPr id="23" name="Chart 1">
          <a:extLst>
            <a:ext uri="{FF2B5EF4-FFF2-40B4-BE49-F238E27FC236}">
              <a16:creationId xmlns:a16="http://schemas.microsoft.com/office/drawing/2014/main" id="{BE859F4B-98A3-4ED0-9BEB-585D7643F1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59</xdr:row>
      <xdr:rowOff>41274</xdr:rowOff>
    </xdr:from>
    <xdr:to>
      <xdr:col>2</xdr:col>
      <xdr:colOff>1400175</xdr:colOff>
      <xdr:row>81</xdr:row>
      <xdr:rowOff>31749</xdr:rowOff>
    </xdr:to>
    <xdr:graphicFrame macro="">
      <xdr:nvGraphicFramePr>
        <xdr:cNvPr id="22" name="Chart 2">
          <a:extLst>
            <a:ext uri="{FF2B5EF4-FFF2-40B4-BE49-F238E27FC236}">
              <a16:creationId xmlns:a16="http://schemas.microsoft.com/office/drawing/2014/main" id="{B9FE0C05-EF70-455C-8F59-5875C6E231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63C834-8C74-462E-BD1E-EF82B05F505E}" name="Table1" displayName="Table1" ref="B10:C21" totalsRowShown="0" headerRowDxfId="48" headerRowBorderDxfId="47" tableBorderDxfId="46">
  <autoFilter ref="B10:C21" xr:uid="{8163C834-8C74-462E-BD1E-EF82B05F505E}"/>
  <sortState xmlns:xlrd2="http://schemas.microsoft.com/office/spreadsheetml/2017/richdata2" ref="B11:C21">
    <sortCondition ref="C10:C21"/>
  </sortState>
  <tableColumns count="2">
    <tableColumn id="1" xr3:uid="{123E1EC6-8039-413B-9997-F00986CB40CA}" name="Theme" dataDxfId="45"/>
    <tableColumn id="2" xr3:uid="{58812F67-D6F7-4BF4-8430-BA378C84A8B7}" name="Count" dataDxfId="44" dataCellStyle="Percent"/>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9C23121-776A-43FF-824C-869E08CB2193}" name="Table11" displayName="Table11" ref="B23:C33" totalsRowShown="0" headerRowDxfId="4" headerRowBorderDxfId="3" tableBorderDxfId="2">
  <autoFilter ref="B23:C33" xr:uid="{09C23121-776A-43FF-824C-869E08CB2193}"/>
  <sortState xmlns:xlrd2="http://schemas.microsoft.com/office/spreadsheetml/2017/richdata2" ref="B24:C33">
    <sortCondition descending="1" ref="C23:C33"/>
  </sortState>
  <tableColumns count="2">
    <tableColumn id="1" xr3:uid="{13492360-928A-4ED6-B76C-8E36D59A14A4}" name="Submitter location" dataDxfId="1"/>
    <tableColumn id="2" xr3:uid="{ED583A9C-D44D-4538-BBDC-33E534EEFAC0}" name="Count" dataDxfId="0" dataCellStyle="Perce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D83DF8-B490-42F9-8C96-213335A6C30B}" name="Table2" displayName="Table2" ref="B52:C75" totalsRowShown="0" headerRowDxfId="43" headerRowBorderDxfId="42" tableBorderDxfId="41">
  <autoFilter ref="B52:C75" xr:uid="{FED83DF8-B490-42F9-8C96-213335A6C30B}"/>
  <sortState xmlns:xlrd2="http://schemas.microsoft.com/office/spreadsheetml/2017/richdata2" ref="B53:C75">
    <sortCondition ref="C52:C75"/>
  </sortState>
  <tableColumns count="2">
    <tableColumn id="1" xr3:uid="{69E9E0BF-705D-4EEF-8186-898B35DEC636}" name="Theme" dataDxfId="40"/>
    <tableColumn id="2" xr3:uid="{57A73207-EC2A-4AFA-A838-812339F7D382}" name="Count" dataDxfId="39" dataCellStyle="Percent"/>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529B1D5-CCA6-47C7-B425-AE522B693406}" name="Table3" displayName="Table3" ref="B77:C97" totalsRowShown="0" headerRowDxfId="38" headerRowBorderDxfId="37" tableBorderDxfId="36">
  <autoFilter ref="B77:C97" xr:uid="{6529B1D5-CCA6-47C7-B425-AE522B693406}"/>
  <tableColumns count="2">
    <tableColumn id="1" xr3:uid="{952EDCE2-CF8C-48AF-BC8A-39BCE2D53227}" name="ANZSIC06 Industry or Sector"/>
    <tableColumn id="2" xr3:uid="{FE094DC9-6F76-43A5-84AA-1BC0182D223B}" name="Count"/>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F0456E3-53ED-46A0-9591-6CF41B1B101F}" name="Table4" displayName="Table4" ref="B24:C40" totalsRowShown="0" headerRowDxfId="35" headerRowBorderDxfId="34" tableBorderDxfId="33">
  <autoFilter ref="B24:C40" xr:uid="{BF0456E3-53ED-46A0-9591-6CF41B1B101F}"/>
  <tableColumns count="2">
    <tableColumn id="1" xr3:uid="{131B55E6-7E27-48AF-AD6A-941A7D83EDAB}" name="ANZSIC06 Industry or Sector"/>
    <tableColumn id="2" xr3:uid="{5260AD57-0EED-4139-8045-7E507E854DDC}" name="Count"/>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598C0A7-345F-48EF-B041-48EC8CD04EEF}" name="Table5" displayName="Table5" ref="B24:C34" totalsRowShown="0" headerRowDxfId="32" headerRowBorderDxfId="31" tableBorderDxfId="30">
  <autoFilter ref="B24:C34" xr:uid="{1598C0A7-345F-48EF-B041-48EC8CD04EEF}"/>
  <sortState xmlns:xlrd2="http://schemas.microsoft.com/office/spreadsheetml/2017/richdata2" ref="B25:C33">
    <sortCondition descending="1" ref="C24:C33"/>
  </sortState>
  <tableColumns count="2">
    <tableColumn id="1" xr3:uid="{B0942906-C443-446F-A86F-EA8560EFDBE0}" name="MfR Intervention Complete - Reasons" dataDxfId="29"/>
    <tableColumn id="2" xr3:uid="{4C10D49A-9C73-43F7-8E0E-4A3B526FAAEB}" name="Count" dataDxfId="28"/>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3C28F25-3F69-434A-BC60-B9A73ADD755F}" name="Table6" displayName="Table6" ref="B66:C76" totalsRowShown="0" headerRowDxfId="27" dataDxfId="25" headerRowBorderDxfId="26" tableBorderDxfId="24">
  <autoFilter ref="B66:C76" xr:uid="{43C28F25-3F69-434A-BC60-B9A73ADD755F}"/>
  <sortState xmlns:xlrd2="http://schemas.microsoft.com/office/spreadsheetml/2017/richdata2" ref="B67:C75">
    <sortCondition descending="1" ref="C66:C75"/>
  </sortState>
  <tableColumns count="2">
    <tableColumn id="1" xr3:uid="{B8DAD0A0-5F74-4112-B978-3937309E0EBF}" name="MfR Intervention Complete - Reasons" dataDxfId="23"/>
    <tableColumn id="2" xr3:uid="{CB13AF29-01D4-4095-BB0E-925B1A2EB5F6}" name="Count" dataDxfId="22"/>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8C2ADDB-9EFA-4BED-B209-0EC6BABC3F91}" name="Table7" displayName="Table7" ref="B81:C110" totalsRowCount="1" headerRowDxfId="21" headerRowBorderDxfId="20" tableBorderDxfId="19">
  <autoFilter ref="B81:C109" xr:uid="{08C2ADDB-9EFA-4BED-B209-0EC6BABC3F91}"/>
  <sortState xmlns:xlrd2="http://schemas.microsoft.com/office/spreadsheetml/2017/richdata2" ref="B82:C109">
    <sortCondition ref="C81:C109"/>
  </sortState>
  <tableColumns count="2">
    <tableColumn id="1" xr3:uid="{D67167B9-6D43-473B-A5BC-101C9D1AD4DB}" name="Responsible Agency" dataDxfId="18" totalsRowDxfId="17"/>
    <tableColumn id="2" xr3:uid="{9C1EA464-C429-4537-A2EA-09F0379F102C}" name="Count" totalsRowFunction="custom" dataDxfId="16" totalsRowDxfId="15">
      <totalsRowFormula>SUM(Table7[Count])</totalsRowFormula>
    </tableColumn>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18DAA56-BF30-4B42-861B-61D163D955E8}" name="Table8" displayName="Table8" ref="B23:C41" totalsRowShown="0" headerRowDxfId="14" headerRowBorderDxfId="13" tableBorderDxfId="12">
  <autoFilter ref="B23:C41" xr:uid="{118DAA56-BF30-4B42-861B-61D163D955E8}"/>
  <sortState xmlns:xlrd2="http://schemas.microsoft.com/office/spreadsheetml/2017/richdata2" ref="B24:C40">
    <sortCondition ref="C23:C40"/>
  </sortState>
  <tableColumns count="2">
    <tableColumn id="1" xr3:uid="{FF4E4A6F-679A-4018-B006-96144FC40E0F}" name="Responsible Agency" dataDxfId="11"/>
    <tableColumn id="2" xr3:uid="{0D1B889C-2EAC-46DC-B4E4-A213001B06F7}" name="Count" dataDxfId="10" dataCellStyle="Percent"/>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C980E9B2-B478-4787-A3B0-47BCEF49790B}" name="Table9" displayName="Table9" ref="B63:C80" totalsRowShown="0" headerRowDxfId="9" headerRowBorderDxfId="8" tableBorderDxfId="7">
  <autoFilter ref="B63:C80" xr:uid="{C980E9B2-B478-4787-A3B0-47BCEF49790B}"/>
  <sortState xmlns:xlrd2="http://schemas.microsoft.com/office/spreadsheetml/2017/richdata2" ref="B64:C80">
    <sortCondition descending="1" ref="C63:C80"/>
  </sortState>
  <tableColumns count="2">
    <tableColumn id="1" xr3:uid="{F6CF61DF-88C4-4AA9-B5D3-1E4C5948B945}" name="Submitter location" dataDxfId="6"/>
    <tableColumn id="2" xr3:uid="{6E46333D-A18A-4041-8E8B-5646D27206C7}" name="Count" dataDxfId="5"/>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1.bin"/><Relationship Id="rId4" Type="http://schemas.openxmlformats.org/officeDocument/2006/relationships/table" Target="../tables/table6.xml"/></Relationships>
</file>

<file path=xl/worksheets/_rels/sheet5.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table" Target="../tables/table9.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C45CFF-FFCC-4030-8A85-793948156C24}">
  <dimension ref="B1:J28"/>
  <sheetViews>
    <sheetView showGridLines="0" topLeftCell="A12" workbookViewId="0">
      <selection activeCell="D22" sqref="D22"/>
    </sheetView>
  </sheetViews>
  <sheetFormatPr defaultRowHeight="14.25" x14ac:dyDescent="0.45"/>
  <cols>
    <col min="1" max="1" width="8.73046875" customWidth="1"/>
    <col min="2" max="2" width="12.86328125" bestFit="1" customWidth="1"/>
    <col min="3" max="3" width="32" bestFit="1" customWidth="1"/>
  </cols>
  <sheetData>
    <row r="1" spans="2:10" ht="15.75" x14ac:dyDescent="0.5">
      <c r="B1" s="3"/>
    </row>
    <row r="2" spans="2:10" ht="15.75" x14ac:dyDescent="0.5">
      <c r="B2" s="4" t="s">
        <v>0</v>
      </c>
    </row>
    <row r="3" spans="2:10" x14ac:dyDescent="0.45">
      <c r="B3" s="43" t="s">
        <v>138</v>
      </c>
      <c r="C3" s="44"/>
      <c r="D3" s="45"/>
      <c r="E3" s="45"/>
      <c r="F3" s="45"/>
      <c r="G3" s="45"/>
      <c r="H3" s="45"/>
      <c r="I3" s="45"/>
      <c r="J3" s="46"/>
    </row>
    <row r="4" spans="2:10" x14ac:dyDescent="0.45">
      <c r="B4" s="47"/>
      <c r="C4" s="48"/>
      <c r="D4" s="49"/>
      <c r="E4" s="49"/>
      <c r="F4" s="49"/>
      <c r="G4" s="49"/>
      <c r="H4" s="49"/>
      <c r="I4" s="49"/>
      <c r="J4" s="50"/>
    </row>
    <row r="5" spans="2:10" x14ac:dyDescent="0.45">
      <c r="B5" s="47"/>
      <c r="C5" s="48"/>
      <c r="D5" s="49"/>
      <c r="E5" s="49"/>
      <c r="F5" s="49"/>
      <c r="G5" s="49"/>
      <c r="H5" s="49"/>
      <c r="I5" s="49"/>
      <c r="J5" s="50"/>
    </row>
    <row r="6" spans="2:10" x14ac:dyDescent="0.45">
      <c r="B6" s="47"/>
      <c r="C6" s="48"/>
      <c r="D6" s="49"/>
      <c r="E6" s="49"/>
      <c r="F6" s="49"/>
      <c r="G6" s="49"/>
      <c r="H6" s="49"/>
      <c r="I6" s="49"/>
      <c r="J6" s="50"/>
    </row>
    <row r="7" spans="2:10" x14ac:dyDescent="0.45">
      <c r="B7" s="47"/>
      <c r="C7" s="48"/>
      <c r="D7" s="49"/>
      <c r="E7" s="49"/>
      <c r="F7" s="49"/>
      <c r="G7" s="49"/>
      <c r="H7" s="49"/>
      <c r="I7" s="49"/>
      <c r="J7" s="50"/>
    </row>
    <row r="8" spans="2:10" x14ac:dyDescent="0.45">
      <c r="B8" s="47"/>
      <c r="C8" s="48"/>
      <c r="D8" s="49"/>
      <c r="E8" s="49"/>
      <c r="F8" s="49"/>
      <c r="G8" s="49"/>
      <c r="H8" s="49"/>
      <c r="I8" s="49"/>
      <c r="J8" s="50"/>
    </row>
    <row r="9" spans="2:10" x14ac:dyDescent="0.45">
      <c r="B9" s="47"/>
      <c r="C9" s="48"/>
      <c r="D9" s="49"/>
      <c r="E9" s="49"/>
      <c r="F9" s="49"/>
      <c r="G9" s="49"/>
      <c r="H9" s="49"/>
      <c r="I9" s="49"/>
      <c r="J9" s="50"/>
    </row>
    <row r="10" spans="2:10" x14ac:dyDescent="0.45">
      <c r="B10" s="47"/>
      <c r="C10" s="48"/>
      <c r="D10" s="49"/>
      <c r="E10" s="49"/>
      <c r="F10" s="49"/>
      <c r="G10" s="49"/>
      <c r="H10" s="49"/>
      <c r="I10" s="49"/>
      <c r="J10" s="50"/>
    </row>
    <row r="11" spans="2:10" x14ac:dyDescent="0.45">
      <c r="B11" s="47"/>
      <c r="C11" s="48"/>
      <c r="D11" s="49"/>
      <c r="E11" s="49"/>
      <c r="F11" s="49"/>
      <c r="G11" s="49"/>
      <c r="H11" s="49"/>
      <c r="I11" s="49"/>
      <c r="J11" s="50"/>
    </row>
    <row r="12" spans="2:10" x14ac:dyDescent="0.45">
      <c r="B12" s="47"/>
      <c r="C12" s="48"/>
      <c r="D12" s="49"/>
      <c r="E12" s="49"/>
      <c r="F12" s="49"/>
      <c r="G12" s="49"/>
      <c r="H12" s="49"/>
      <c r="I12" s="49"/>
      <c r="J12" s="50"/>
    </row>
    <row r="13" spans="2:10" x14ac:dyDescent="0.45">
      <c r="B13" s="47"/>
      <c r="C13" s="48"/>
      <c r="D13" s="49"/>
      <c r="E13" s="49"/>
      <c r="F13" s="49"/>
      <c r="G13" s="49"/>
      <c r="H13" s="49"/>
      <c r="I13" s="49"/>
      <c r="J13" s="50"/>
    </row>
    <row r="14" spans="2:10" x14ac:dyDescent="0.45">
      <c r="B14" s="47"/>
      <c r="C14" s="48"/>
      <c r="D14" s="49"/>
      <c r="E14" s="49"/>
      <c r="F14" s="49"/>
      <c r="G14" s="49"/>
      <c r="H14" s="49"/>
      <c r="I14" s="49"/>
      <c r="J14" s="50"/>
    </row>
    <row r="15" spans="2:10" x14ac:dyDescent="0.45">
      <c r="B15" s="47"/>
      <c r="C15" s="48"/>
      <c r="D15" s="49"/>
      <c r="E15" s="49"/>
      <c r="F15" s="49"/>
      <c r="G15" s="49"/>
      <c r="H15" s="49"/>
      <c r="I15" s="49"/>
      <c r="J15" s="50"/>
    </row>
    <row r="16" spans="2:10" x14ac:dyDescent="0.45">
      <c r="B16" s="47"/>
      <c r="C16" s="48"/>
      <c r="D16" s="49"/>
      <c r="E16" s="49"/>
      <c r="F16" s="49"/>
      <c r="G16" s="49"/>
      <c r="H16" s="49"/>
      <c r="I16" s="49"/>
      <c r="J16" s="50"/>
    </row>
    <row r="17" spans="2:10" x14ac:dyDescent="0.45">
      <c r="B17" s="47"/>
      <c r="C17" s="48"/>
      <c r="D17" s="49"/>
      <c r="E17" s="49"/>
      <c r="F17" s="49"/>
      <c r="G17" s="49"/>
      <c r="H17" s="49"/>
      <c r="I17" s="49"/>
      <c r="J17" s="50"/>
    </row>
    <row r="18" spans="2:10" x14ac:dyDescent="0.45">
      <c r="B18" s="47"/>
      <c r="C18" s="48"/>
      <c r="D18" s="49"/>
      <c r="E18" s="49"/>
      <c r="F18" s="49"/>
      <c r="G18" s="49"/>
      <c r="H18" s="49"/>
      <c r="I18" s="49"/>
      <c r="J18" s="50"/>
    </row>
    <row r="19" spans="2:10" x14ac:dyDescent="0.45">
      <c r="B19" s="51"/>
      <c r="C19" s="52"/>
      <c r="D19" s="52"/>
      <c r="E19" s="52"/>
      <c r="F19" s="52"/>
      <c r="G19" s="52"/>
      <c r="H19" s="52"/>
      <c r="I19" s="52"/>
      <c r="J19" s="53"/>
    </row>
    <row r="20" spans="2:10" x14ac:dyDescent="0.45">
      <c r="B20" s="54"/>
      <c r="C20" s="55"/>
      <c r="D20" s="55"/>
      <c r="E20" s="55"/>
      <c r="F20" s="55"/>
      <c r="G20" s="55"/>
      <c r="H20" s="55"/>
      <c r="I20" s="55"/>
      <c r="J20" s="56"/>
    </row>
    <row r="21" spans="2:10" x14ac:dyDescent="0.45">
      <c r="B21" s="7"/>
      <c r="C21" s="7"/>
      <c r="D21" s="7"/>
      <c r="E21" s="7"/>
      <c r="F21" s="7"/>
      <c r="G21" s="7"/>
      <c r="H21" s="7"/>
      <c r="I21" s="7"/>
      <c r="J21" s="7"/>
    </row>
    <row r="22" spans="2:10" ht="18" x14ac:dyDescent="0.45">
      <c r="B22" s="13" t="s">
        <v>124</v>
      </c>
    </row>
    <row r="23" spans="2:10" x14ac:dyDescent="0.45">
      <c r="B23" s="10" t="s">
        <v>1</v>
      </c>
      <c r="C23" s="10" t="s">
        <v>2</v>
      </c>
    </row>
    <row r="24" spans="2:10" x14ac:dyDescent="0.45">
      <c r="B24" s="2" t="s">
        <v>3</v>
      </c>
      <c r="C24" s="2">
        <v>27</v>
      </c>
    </row>
    <row r="25" spans="2:10" x14ac:dyDescent="0.45">
      <c r="B25" s="2" t="s">
        <v>4</v>
      </c>
      <c r="C25" s="2">
        <v>459</v>
      </c>
    </row>
    <row r="26" spans="2:10" x14ac:dyDescent="0.45">
      <c r="B26" s="2" t="s">
        <v>5</v>
      </c>
      <c r="C26" s="2">
        <v>178</v>
      </c>
    </row>
    <row r="27" spans="2:10" x14ac:dyDescent="0.45">
      <c r="B27" s="2" t="s">
        <v>118</v>
      </c>
      <c r="C27" s="2">
        <v>130</v>
      </c>
    </row>
    <row r="28" spans="2:10" x14ac:dyDescent="0.45">
      <c r="B28" s="10" t="s">
        <v>6</v>
      </c>
      <c r="C28" s="10">
        <f>SUM(C24:C27)</f>
        <v>794</v>
      </c>
    </row>
  </sheetData>
  <mergeCells count="1">
    <mergeCell ref="B3:J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F1BEE-D352-4D79-9AD4-EFF1ECAF325D}">
  <dimension ref="B1:I75"/>
  <sheetViews>
    <sheetView showGridLines="0" tabSelected="1" zoomScale="75" zoomScaleNormal="160" workbookViewId="0">
      <selection activeCell="B2" sqref="B2:I7"/>
    </sheetView>
  </sheetViews>
  <sheetFormatPr defaultRowHeight="14.25" x14ac:dyDescent="0.45"/>
  <cols>
    <col min="1" max="1" width="12" customWidth="1"/>
    <col min="2" max="2" width="27.59765625" bestFit="1" customWidth="1"/>
    <col min="3" max="3" width="23.86328125" customWidth="1"/>
    <col min="5" max="5" width="26.59765625" bestFit="1" customWidth="1"/>
    <col min="6" max="6" width="17.86328125" customWidth="1"/>
  </cols>
  <sheetData>
    <row r="1" spans="2:9" ht="15.75" x14ac:dyDescent="0.5">
      <c r="B1" s="3" t="s">
        <v>7</v>
      </c>
    </row>
    <row r="2" spans="2:9" ht="15" customHeight="1" x14ac:dyDescent="0.45">
      <c r="B2" s="57" t="s">
        <v>139</v>
      </c>
      <c r="C2" s="58"/>
      <c r="D2" s="58"/>
      <c r="E2" s="58"/>
      <c r="F2" s="58"/>
      <c r="G2" s="58"/>
      <c r="H2" s="58"/>
      <c r="I2" s="59"/>
    </row>
    <row r="3" spans="2:9" x14ac:dyDescent="0.45">
      <c r="B3" s="60"/>
      <c r="C3" s="61"/>
      <c r="D3" s="61"/>
      <c r="E3" s="61"/>
      <c r="F3" s="61"/>
      <c r="G3" s="61"/>
      <c r="H3" s="61"/>
      <c r="I3" s="62"/>
    </row>
    <row r="4" spans="2:9" x14ac:dyDescent="0.45">
      <c r="B4" s="60"/>
      <c r="C4" s="61"/>
      <c r="D4" s="61"/>
      <c r="E4" s="61"/>
      <c r="F4" s="61"/>
      <c r="G4" s="61"/>
      <c r="H4" s="61"/>
      <c r="I4" s="62"/>
    </row>
    <row r="5" spans="2:9" x14ac:dyDescent="0.45">
      <c r="B5" s="60"/>
      <c r="C5" s="61"/>
      <c r="D5" s="61"/>
      <c r="E5" s="61"/>
      <c r="F5" s="61"/>
      <c r="G5" s="61"/>
      <c r="H5" s="61"/>
      <c r="I5" s="62"/>
    </row>
    <row r="6" spans="2:9" x14ac:dyDescent="0.45">
      <c r="B6" s="60"/>
      <c r="C6" s="61"/>
      <c r="D6" s="61"/>
      <c r="E6" s="61"/>
      <c r="F6" s="61"/>
      <c r="G6" s="61"/>
      <c r="H6" s="61"/>
      <c r="I6" s="62"/>
    </row>
    <row r="7" spans="2:9" ht="29.45" customHeight="1" x14ac:dyDescent="0.45">
      <c r="B7" s="63"/>
      <c r="C7" s="64"/>
      <c r="D7" s="64"/>
      <c r="E7" s="64"/>
      <c r="F7" s="64"/>
      <c r="G7" s="64"/>
      <c r="H7" s="64"/>
      <c r="I7" s="65"/>
    </row>
    <row r="9" spans="2:9" ht="15.75" x14ac:dyDescent="0.5">
      <c r="B9" s="3" t="s">
        <v>121</v>
      </c>
    </row>
    <row r="10" spans="2:9" x14ac:dyDescent="0.45">
      <c r="B10" s="21" t="s">
        <v>8</v>
      </c>
      <c r="C10" s="22" t="s">
        <v>2</v>
      </c>
    </row>
    <row r="11" spans="2:9" x14ac:dyDescent="0.45">
      <c r="B11" s="5" t="s">
        <v>18</v>
      </c>
      <c r="C11" s="20">
        <v>3</v>
      </c>
    </row>
    <row r="12" spans="2:9" x14ac:dyDescent="0.45">
      <c r="B12" s="5" t="s">
        <v>19</v>
      </c>
      <c r="C12" s="20">
        <v>3</v>
      </c>
      <c r="D12" s="6"/>
    </row>
    <row r="13" spans="2:9" x14ac:dyDescent="0.45">
      <c r="B13" s="5" t="s">
        <v>20</v>
      </c>
      <c r="C13" s="20">
        <v>3</v>
      </c>
      <c r="D13" s="6"/>
    </row>
    <row r="14" spans="2:9" x14ac:dyDescent="0.45">
      <c r="B14" s="5" t="s">
        <v>21</v>
      </c>
      <c r="C14" s="20">
        <v>3</v>
      </c>
      <c r="D14" s="6"/>
    </row>
    <row r="15" spans="2:9" x14ac:dyDescent="0.45">
      <c r="B15" s="5" t="s">
        <v>22</v>
      </c>
      <c r="C15" s="20">
        <v>3</v>
      </c>
      <c r="D15" s="6"/>
    </row>
    <row r="16" spans="2:9" x14ac:dyDescent="0.45">
      <c r="B16" s="5" t="s">
        <v>23</v>
      </c>
      <c r="C16" s="20">
        <v>3</v>
      </c>
      <c r="D16" s="6"/>
    </row>
    <row r="17" spans="2:4" x14ac:dyDescent="0.45">
      <c r="B17" s="5" t="s">
        <v>24</v>
      </c>
      <c r="C17" s="20">
        <v>4</v>
      </c>
      <c r="D17" s="6"/>
    </row>
    <row r="18" spans="2:4" x14ac:dyDescent="0.45">
      <c r="B18" s="5" t="s">
        <v>25</v>
      </c>
      <c r="C18" s="20">
        <v>6</v>
      </c>
      <c r="D18" s="6"/>
    </row>
    <row r="19" spans="2:4" x14ac:dyDescent="0.45">
      <c r="B19" s="5" t="s">
        <v>26</v>
      </c>
      <c r="C19" s="20">
        <v>7</v>
      </c>
      <c r="D19" s="6"/>
    </row>
    <row r="20" spans="2:4" x14ac:dyDescent="0.45">
      <c r="B20" s="5" t="s">
        <v>27</v>
      </c>
      <c r="C20" s="20">
        <v>8</v>
      </c>
      <c r="D20" s="6"/>
    </row>
    <row r="21" spans="2:4" x14ac:dyDescent="0.45">
      <c r="B21" s="23" t="s">
        <v>6</v>
      </c>
      <c r="C21" s="24">
        <f>SUM(C11:C20)</f>
        <v>43</v>
      </c>
    </row>
    <row r="51" spans="2:3" ht="15.75" x14ac:dyDescent="0.5">
      <c r="B51" s="3" t="s">
        <v>28</v>
      </c>
    </row>
    <row r="52" spans="2:3" x14ac:dyDescent="0.45">
      <c r="B52" s="21" t="s">
        <v>8</v>
      </c>
      <c r="C52" s="22" t="s">
        <v>2</v>
      </c>
    </row>
    <row r="53" spans="2:3" x14ac:dyDescent="0.45">
      <c r="B53" s="28" t="s">
        <v>30</v>
      </c>
      <c r="C53" s="20">
        <v>3</v>
      </c>
    </row>
    <row r="54" spans="2:3" x14ac:dyDescent="0.45">
      <c r="B54" s="28" t="s">
        <v>31</v>
      </c>
      <c r="C54" s="20">
        <v>3</v>
      </c>
    </row>
    <row r="55" spans="2:3" x14ac:dyDescent="0.45">
      <c r="B55" s="28" t="s">
        <v>17</v>
      </c>
      <c r="C55" s="20">
        <v>4</v>
      </c>
    </row>
    <row r="56" spans="2:3" x14ac:dyDescent="0.45">
      <c r="B56" s="28" t="s">
        <v>10</v>
      </c>
      <c r="C56" s="20">
        <v>4</v>
      </c>
    </row>
    <row r="57" spans="2:3" x14ac:dyDescent="0.45">
      <c r="B57" s="28" t="s">
        <v>19</v>
      </c>
      <c r="C57" s="20">
        <v>5</v>
      </c>
    </row>
    <row r="58" spans="2:3" x14ac:dyDescent="0.45">
      <c r="B58" s="28" t="s">
        <v>13</v>
      </c>
      <c r="C58" s="20">
        <v>5</v>
      </c>
    </row>
    <row r="59" spans="2:3" x14ac:dyDescent="0.45">
      <c r="B59" s="28" t="s">
        <v>9</v>
      </c>
      <c r="C59" s="20">
        <v>5</v>
      </c>
    </row>
    <row r="60" spans="2:3" x14ac:dyDescent="0.45">
      <c r="B60" s="28" t="s">
        <v>20</v>
      </c>
      <c r="C60" s="20">
        <v>6</v>
      </c>
    </row>
    <row r="61" spans="2:3" x14ac:dyDescent="0.45">
      <c r="B61" s="28" t="s">
        <v>24</v>
      </c>
      <c r="C61" s="20">
        <v>6</v>
      </c>
    </row>
    <row r="62" spans="2:3" x14ac:dyDescent="0.45">
      <c r="B62" s="28" t="s">
        <v>11</v>
      </c>
      <c r="C62" s="20">
        <v>7</v>
      </c>
    </row>
    <row r="63" spans="2:3" x14ac:dyDescent="0.45">
      <c r="B63" s="28" t="s">
        <v>23</v>
      </c>
      <c r="C63" s="20">
        <v>8</v>
      </c>
    </row>
    <row r="64" spans="2:3" x14ac:dyDescent="0.45">
      <c r="B64" s="28" t="s">
        <v>18</v>
      </c>
      <c r="C64" s="20">
        <v>9</v>
      </c>
    </row>
    <row r="65" spans="2:4" x14ac:dyDescent="0.45">
      <c r="B65" s="28" t="s">
        <v>14</v>
      </c>
      <c r="C65" s="20">
        <v>10</v>
      </c>
    </row>
    <row r="66" spans="2:4" x14ac:dyDescent="0.45">
      <c r="B66" s="28" t="s">
        <v>16</v>
      </c>
      <c r="C66" s="20">
        <v>12</v>
      </c>
    </row>
    <row r="67" spans="2:4" x14ac:dyDescent="0.45">
      <c r="B67" s="28" t="s">
        <v>32</v>
      </c>
      <c r="C67" s="20">
        <v>14</v>
      </c>
      <c r="D67" s="15"/>
    </row>
    <row r="68" spans="2:4" x14ac:dyDescent="0.45">
      <c r="B68" s="28" t="s">
        <v>12</v>
      </c>
      <c r="C68" s="20">
        <v>15</v>
      </c>
      <c r="D68" s="15"/>
    </row>
    <row r="69" spans="2:4" x14ac:dyDescent="0.45">
      <c r="B69" s="28" t="s">
        <v>26</v>
      </c>
      <c r="C69" s="20">
        <v>18</v>
      </c>
      <c r="D69" s="15"/>
    </row>
    <row r="70" spans="2:4" x14ac:dyDescent="0.45">
      <c r="B70" s="28" t="s">
        <v>22</v>
      </c>
      <c r="C70" s="20">
        <v>27</v>
      </c>
      <c r="D70" s="15"/>
    </row>
    <row r="71" spans="2:4" x14ac:dyDescent="0.45">
      <c r="B71" s="28" t="s">
        <v>21</v>
      </c>
      <c r="C71" s="20">
        <v>27</v>
      </c>
      <c r="D71" s="15"/>
    </row>
    <row r="72" spans="2:4" x14ac:dyDescent="0.45">
      <c r="B72" s="28" t="s">
        <v>15</v>
      </c>
      <c r="C72" s="20">
        <v>32</v>
      </c>
      <c r="D72" s="15"/>
    </row>
    <row r="73" spans="2:4" x14ac:dyDescent="0.45">
      <c r="B73" s="28" t="s">
        <v>27</v>
      </c>
      <c r="C73" s="20">
        <v>40</v>
      </c>
      <c r="D73" s="15"/>
    </row>
    <row r="74" spans="2:4" x14ac:dyDescent="0.45">
      <c r="B74" s="28" t="s">
        <v>25</v>
      </c>
      <c r="C74" s="20">
        <v>43</v>
      </c>
      <c r="D74" s="15"/>
    </row>
    <row r="75" spans="2:4" x14ac:dyDescent="0.45">
      <c r="B75" s="29" t="s">
        <v>6</v>
      </c>
      <c r="C75" s="24">
        <f>SUM(C53:C74)</f>
        <v>303</v>
      </c>
    </row>
  </sheetData>
  <mergeCells count="1">
    <mergeCell ref="B2:I7"/>
  </mergeCells>
  <pageMargins left="0.7" right="0.7" top="0.75" bottom="0.75" header="0.3" footer="0.3"/>
  <drawing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6D54D-04A1-475B-A891-C4EF3C34A1DC}">
  <dimension ref="B1:I97"/>
  <sheetViews>
    <sheetView showGridLines="0" zoomScale="75" zoomScaleNormal="100" workbookViewId="0">
      <selection activeCell="N114" sqref="N114"/>
    </sheetView>
  </sheetViews>
  <sheetFormatPr defaultRowHeight="14.25" x14ac:dyDescent="0.45"/>
  <cols>
    <col min="2" max="2" width="54.265625" bestFit="1" customWidth="1"/>
    <col min="3" max="3" width="41" bestFit="1" customWidth="1"/>
    <col min="5" max="5" width="20" customWidth="1"/>
  </cols>
  <sheetData>
    <row r="1" spans="2:9" ht="15.75" x14ac:dyDescent="0.5">
      <c r="B1" s="3" t="s">
        <v>33</v>
      </c>
    </row>
    <row r="2" spans="2:9" x14ac:dyDescent="0.45">
      <c r="B2" s="66" t="s">
        <v>133</v>
      </c>
      <c r="C2" s="67"/>
      <c r="D2" s="68"/>
      <c r="E2" s="68"/>
      <c r="F2" s="68"/>
      <c r="G2" s="68"/>
      <c r="H2" s="68"/>
      <c r="I2" s="69"/>
    </row>
    <row r="3" spans="2:9" x14ac:dyDescent="0.45">
      <c r="B3" s="70"/>
      <c r="C3" s="71"/>
      <c r="D3" s="72"/>
      <c r="E3" s="72"/>
      <c r="F3" s="72"/>
      <c r="G3" s="72"/>
      <c r="H3" s="72"/>
      <c r="I3" s="73"/>
    </row>
    <row r="4" spans="2:9" x14ac:dyDescent="0.45">
      <c r="B4" s="70"/>
      <c r="C4" s="71"/>
      <c r="D4" s="72"/>
      <c r="E4" s="72"/>
      <c r="F4" s="72"/>
      <c r="G4" s="72"/>
      <c r="H4" s="72"/>
      <c r="I4" s="73"/>
    </row>
    <row r="5" spans="2:9" x14ac:dyDescent="0.45">
      <c r="B5" s="70"/>
      <c r="C5" s="71"/>
      <c r="D5" s="72"/>
      <c r="E5" s="72"/>
      <c r="F5" s="72"/>
      <c r="G5" s="72"/>
      <c r="H5" s="72"/>
      <c r="I5" s="73"/>
    </row>
    <row r="6" spans="2:9" x14ac:dyDescent="0.45">
      <c r="B6" s="70"/>
      <c r="C6" s="71"/>
      <c r="D6" s="72"/>
      <c r="E6" s="72"/>
      <c r="F6" s="72"/>
      <c r="G6" s="72"/>
      <c r="H6" s="72"/>
      <c r="I6" s="73"/>
    </row>
    <row r="7" spans="2:9" x14ac:dyDescent="0.45">
      <c r="B7" s="70"/>
      <c r="C7" s="71"/>
      <c r="D7" s="72"/>
      <c r="E7" s="72"/>
      <c r="F7" s="72"/>
      <c r="G7" s="72"/>
      <c r="H7" s="72"/>
      <c r="I7" s="73"/>
    </row>
    <row r="8" spans="2:9" x14ac:dyDescent="0.45">
      <c r="B8" s="70"/>
      <c r="C8" s="71"/>
      <c r="D8" s="72"/>
      <c r="E8" s="72"/>
      <c r="F8" s="72"/>
      <c r="G8" s="72"/>
      <c r="H8" s="72"/>
      <c r="I8" s="73"/>
    </row>
    <row r="9" spans="2:9" x14ac:dyDescent="0.45">
      <c r="B9" s="70"/>
      <c r="C9" s="71"/>
      <c r="D9" s="72"/>
      <c r="E9" s="72"/>
      <c r="F9" s="72"/>
      <c r="G9" s="72"/>
      <c r="H9" s="72"/>
      <c r="I9" s="73"/>
    </row>
    <row r="10" spans="2:9" x14ac:dyDescent="0.45">
      <c r="B10" s="70"/>
      <c r="C10" s="71"/>
      <c r="D10" s="72"/>
      <c r="E10" s="72"/>
      <c r="F10" s="72"/>
      <c r="G10" s="72"/>
      <c r="H10" s="72"/>
      <c r="I10" s="73"/>
    </row>
    <row r="11" spans="2:9" x14ac:dyDescent="0.45">
      <c r="B11" s="70"/>
      <c r="C11" s="71"/>
      <c r="D11" s="72"/>
      <c r="E11" s="72"/>
      <c r="F11" s="72"/>
      <c r="G11" s="72"/>
      <c r="H11" s="72"/>
      <c r="I11" s="73"/>
    </row>
    <row r="12" spans="2:9" x14ac:dyDescent="0.45">
      <c r="B12" s="70"/>
      <c r="C12" s="71"/>
      <c r="D12" s="72"/>
      <c r="E12" s="72"/>
      <c r="F12" s="72"/>
      <c r="G12" s="72"/>
      <c r="H12" s="72"/>
      <c r="I12" s="73"/>
    </row>
    <row r="13" spans="2:9" x14ac:dyDescent="0.45">
      <c r="B13" s="70"/>
      <c r="C13" s="71"/>
      <c r="D13" s="72"/>
      <c r="E13" s="72"/>
      <c r="F13" s="72"/>
      <c r="G13" s="72"/>
      <c r="H13" s="72"/>
      <c r="I13" s="73"/>
    </row>
    <row r="14" spans="2:9" x14ac:dyDescent="0.45">
      <c r="B14" s="70"/>
      <c r="C14" s="71"/>
      <c r="D14" s="72"/>
      <c r="E14" s="72"/>
      <c r="F14" s="72"/>
      <c r="G14" s="72"/>
      <c r="H14" s="72"/>
      <c r="I14" s="73"/>
    </row>
    <row r="15" spans="2:9" x14ac:dyDescent="0.45">
      <c r="B15" s="70"/>
      <c r="C15" s="71"/>
      <c r="D15" s="72"/>
      <c r="E15" s="72"/>
      <c r="F15" s="72"/>
      <c r="G15" s="72"/>
      <c r="H15" s="72"/>
      <c r="I15" s="73"/>
    </row>
    <row r="16" spans="2:9" x14ac:dyDescent="0.45">
      <c r="B16" s="70"/>
      <c r="C16" s="71"/>
      <c r="D16" s="72"/>
      <c r="E16" s="72"/>
      <c r="F16" s="72"/>
      <c r="G16" s="72"/>
      <c r="H16" s="72"/>
      <c r="I16" s="73"/>
    </row>
    <row r="17" spans="2:9" x14ac:dyDescent="0.45">
      <c r="B17" s="70"/>
      <c r="C17" s="71"/>
      <c r="D17" s="72"/>
      <c r="E17" s="72"/>
      <c r="F17" s="72"/>
      <c r="G17" s="72"/>
      <c r="H17" s="72"/>
      <c r="I17" s="73"/>
    </row>
    <row r="18" spans="2:9" x14ac:dyDescent="0.45">
      <c r="B18" s="74"/>
      <c r="C18" s="72"/>
      <c r="D18" s="72"/>
      <c r="E18" s="72"/>
      <c r="F18" s="72"/>
      <c r="G18" s="72"/>
      <c r="H18" s="72"/>
      <c r="I18" s="73"/>
    </row>
    <row r="19" spans="2:9" x14ac:dyDescent="0.45">
      <c r="B19" s="75"/>
      <c r="C19" s="76"/>
      <c r="D19" s="76"/>
      <c r="E19" s="76"/>
      <c r="F19" s="76"/>
      <c r="G19" s="76"/>
      <c r="H19" s="76"/>
      <c r="I19" s="77"/>
    </row>
    <row r="23" spans="2:9" x14ac:dyDescent="0.45">
      <c r="B23" s="1" t="s">
        <v>34</v>
      </c>
    </row>
    <row r="24" spans="2:9" x14ac:dyDescent="0.45">
      <c r="B24" s="30" t="s">
        <v>35</v>
      </c>
      <c r="C24" s="21" t="s">
        <v>2</v>
      </c>
    </row>
    <row r="25" spans="2:9" x14ac:dyDescent="0.45">
      <c r="B25" t="s">
        <v>132</v>
      </c>
      <c r="C25">
        <v>32</v>
      </c>
    </row>
    <row r="26" spans="2:9" x14ac:dyDescent="0.45">
      <c r="B26" t="s">
        <v>36</v>
      </c>
      <c r="C26">
        <v>12</v>
      </c>
    </row>
    <row r="27" spans="2:9" x14ac:dyDescent="0.45">
      <c r="B27" t="s">
        <v>37</v>
      </c>
      <c r="C27">
        <v>8</v>
      </c>
    </row>
    <row r="28" spans="2:9" x14ac:dyDescent="0.45">
      <c r="B28" t="s">
        <v>38</v>
      </c>
      <c r="C28">
        <v>8</v>
      </c>
    </row>
    <row r="29" spans="2:9" x14ac:dyDescent="0.45">
      <c r="B29" t="s">
        <v>39</v>
      </c>
      <c r="C29">
        <v>7</v>
      </c>
    </row>
    <row r="30" spans="2:9" x14ac:dyDescent="0.45">
      <c r="B30" t="s">
        <v>40</v>
      </c>
      <c r="C30">
        <v>7</v>
      </c>
    </row>
    <row r="31" spans="2:9" x14ac:dyDescent="0.45">
      <c r="B31" t="s">
        <v>41</v>
      </c>
      <c r="C31">
        <v>6</v>
      </c>
    </row>
    <row r="32" spans="2:9" x14ac:dyDescent="0.45">
      <c r="B32" t="s">
        <v>42</v>
      </c>
      <c r="C32">
        <v>5</v>
      </c>
    </row>
    <row r="33" spans="2:3" x14ac:dyDescent="0.45">
      <c r="B33" t="s">
        <v>43</v>
      </c>
      <c r="C33">
        <v>5</v>
      </c>
    </row>
    <row r="34" spans="2:3" x14ac:dyDescent="0.45">
      <c r="B34" t="s">
        <v>29</v>
      </c>
      <c r="C34">
        <v>5</v>
      </c>
    </row>
    <row r="35" spans="2:3" x14ac:dyDescent="0.45">
      <c r="B35" t="s">
        <v>44</v>
      </c>
      <c r="C35">
        <v>4</v>
      </c>
    </row>
    <row r="36" spans="2:3" x14ac:dyDescent="0.45">
      <c r="B36" t="s">
        <v>45</v>
      </c>
      <c r="C36">
        <v>4</v>
      </c>
    </row>
    <row r="37" spans="2:3" x14ac:dyDescent="0.45">
      <c r="B37" t="s">
        <v>46</v>
      </c>
      <c r="C37">
        <v>4</v>
      </c>
    </row>
    <row r="38" spans="2:3" x14ac:dyDescent="0.45">
      <c r="B38" t="s">
        <v>131</v>
      </c>
      <c r="C38">
        <v>14</v>
      </c>
    </row>
    <row r="39" spans="2:3" x14ac:dyDescent="0.45">
      <c r="B39" t="s">
        <v>47</v>
      </c>
      <c r="C39">
        <v>9</v>
      </c>
    </row>
    <row r="40" spans="2:3" x14ac:dyDescent="0.45">
      <c r="B40" s="10" t="s">
        <v>6</v>
      </c>
      <c r="C40" s="12">
        <f>SUM(C25:C39)</f>
        <v>130</v>
      </c>
    </row>
    <row r="76" spans="2:3" x14ac:dyDescent="0.45">
      <c r="B76" s="1" t="s">
        <v>48</v>
      </c>
    </row>
    <row r="77" spans="2:3" x14ac:dyDescent="0.45">
      <c r="B77" s="30" t="s">
        <v>35</v>
      </c>
      <c r="C77" s="21" t="s">
        <v>2</v>
      </c>
    </row>
    <row r="78" spans="2:3" x14ac:dyDescent="0.45">
      <c r="B78" t="s">
        <v>132</v>
      </c>
      <c r="C78">
        <v>152</v>
      </c>
    </row>
    <row r="79" spans="2:3" x14ac:dyDescent="0.45">
      <c r="B79" t="s">
        <v>36</v>
      </c>
      <c r="C79">
        <v>108</v>
      </c>
    </row>
    <row r="80" spans="2:3" x14ac:dyDescent="0.45">
      <c r="B80" t="s">
        <v>45</v>
      </c>
      <c r="C80">
        <v>64</v>
      </c>
    </row>
    <row r="81" spans="2:3" x14ac:dyDescent="0.45">
      <c r="B81" t="s">
        <v>38</v>
      </c>
      <c r="C81">
        <v>50</v>
      </c>
    </row>
    <row r="82" spans="2:3" x14ac:dyDescent="0.45">
      <c r="B82" t="s">
        <v>37</v>
      </c>
      <c r="C82">
        <v>46</v>
      </c>
    </row>
    <row r="83" spans="2:3" x14ac:dyDescent="0.45">
      <c r="B83" t="s">
        <v>40</v>
      </c>
      <c r="C83">
        <v>44</v>
      </c>
    </row>
    <row r="84" spans="2:3" x14ac:dyDescent="0.45">
      <c r="B84" t="s">
        <v>44</v>
      </c>
      <c r="C84">
        <v>40</v>
      </c>
    </row>
    <row r="85" spans="2:3" x14ac:dyDescent="0.45">
      <c r="B85" t="s">
        <v>39</v>
      </c>
      <c r="C85">
        <v>40</v>
      </c>
    </row>
    <row r="86" spans="2:3" x14ac:dyDescent="0.45">
      <c r="B86" t="s">
        <v>42</v>
      </c>
      <c r="C86">
        <v>39</v>
      </c>
    </row>
    <row r="87" spans="2:3" x14ac:dyDescent="0.45">
      <c r="B87" t="s">
        <v>41</v>
      </c>
      <c r="C87">
        <v>28</v>
      </c>
    </row>
    <row r="88" spans="2:3" x14ac:dyDescent="0.45">
      <c r="B88" t="s">
        <v>46</v>
      </c>
      <c r="C88">
        <v>21</v>
      </c>
    </row>
    <row r="89" spans="2:3" x14ac:dyDescent="0.45">
      <c r="B89" t="s">
        <v>43</v>
      </c>
      <c r="C89">
        <v>20</v>
      </c>
    </row>
    <row r="90" spans="2:3" x14ac:dyDescent="0.45">
      <c r="B90" t="s">
        <v>29</v>
      </c>
      <c r="C90">
        <v>18</v>
      </c>
    </row>
    <row r="91" spans="2:3" x14ac:dyDescent="0.45">
      <c r="B91" t="s">
        <v>49</v>
      </c>
      <c r="C91">
        <v>16</v>
      </c>
    </row>
    <row r="92" spans="2:3" x14ac:dyDescent="0.45">
      <c r="B92" t="s">
        <v>50</v>
      </c>
      <c r="C92">
        <v>15</v>
      </c>
    </row>
    <row r="93" spans="2:3" x14ac:dyDescent="0.45">
      <c r="B93" t="s">
        <v>51</v>
      </c>
      <c r="C93">
        <v>11</v>
      </c>
    </row>
    <row r="94" spans="2:3" x14ac:dyDescent="0.45">
      <c r="B94" t="s">
        <v>52</v>
      </c>
      <c r="C94">
        <v>7</v>
      </c>
    </row>
    <row r="95" spans="2:3" x14ac:dyDescent="0.45">
      <c r="B95" t="s">
        <v>131</v>
      </c>
      <c r="C95">
        <v>14</v>
      </c>
    </row>
    <row r="96" spans="2:3" x14ac:dyDescent="0.45">
      <c r="B96" t="s">
        <v>47</v>
      </c>
      <c r="C96">
        <v>61</v>
      </c>
    </row>
    <row r="97" spans="2:3" x14ac:dyDescent="0.45">
      <c r="B97" s="10" t="s">
        <v>6</v>
      </c>
      <c r="C97" s="12">
        <f>SUM(C78:C96)</f>
        <v>794</v>
      </c>
    </row>
  </sheetData>
  <mergeCells count="1">
    <mergeCell ref="B2:I19"/>
  </mergeCells>
  <pageMargins left="0.7" right="0.7" top="0.75" bottom="0.75" header="0.3" footer="0.3"/>
  <drawing r:id="rId1"/>
  <tableParts count="2">
    <tablePart r:id="rId2"/>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83341-3C20-47CD-8002-A4C9D99A87CC}">
  <sheetPr>
    <pageSetUpPr fitToPage="1"/>
  </sheetPr>
  <dimension ref="B1:W102"/>
  <sheetViews>
    <sheetView showGridLines="0" topLeftCell="B60" zoomScale="71" zoomScaleNormal="100" workbookViewId="0">
      <selection activeCell="L64" sqref="L64:W102"/>
    </sheetView>
  </sheetViews>
  <sheetFormatPr defaultRowHeight="14.25" x14ac:dyDescent="0.45"/>
  <cols>
    <col min="2" max="2" width="81.3984375" customWidth="1"/>
    <col min="3" max="3" width="49.3984375" customWidth="1"/>
    <col min="4" max="4" width="8.73046875" customWidth="1"/>
  </cols>
  <sheetData>
    <row r="1" spans="2:9" ht="18" x14ac:dyDescent="0.55000000000000004">
      <c r="B1" s="16" t="s">
        <v>53</v>
      </c>
    </row>
    <row r="2" spans="2:9" x14ac:dyDescent="0.45">
      <c r="B2" s="78" t="s">
        <v>142</v>
      </c>
      <c r="C2" s="79"/>
      <c r="D2" s="80"/>
      <c r="E2" s="80"/>
      <c r="F2" s="80"/>
      <c r="G2" s="80"/>
      <c r="H2" s="80"/>
      <c r="I2" s="81"/>
    </row>
    <row r="3" spans="2:9" x14ac:dyDescent="0.45">
      <c r="B3" s="82"/>
      <c r="C3" s="83"/>
      <c r="D3" s="84"/>
      <c r="E3" s="84"/>
      <c r="F3" s="84"/>
      <c r="G3" s="84"/>
      <c r="H3" s="84"/>
      <c r="I3" s="85"/>
    </row>
    <row r="4" spans="2:9" x14ac:dyDescent="0.45">
      <c r="B4" s="82"/>
      <c r="C4" s="83"/>
      <c r="D4" s="84"/>
      <c r="E4" s="84"/>
      <c r="F4" s="84"/>
      <c r="G4" s="84"/>
      <c r="H4" s="84"/>
      <c r="I4" s="85"/>
    </row>
    <row r="5" spans="2:9" x14ac:dyDescent="0.45">
      <c r="B5" s="82"/>
      <c r="C5" s="83"/>
      <c r="D5" s="84"/>
      <c r="E5" s="84"/>
      <c r="F5" s="84"/>
      <c r="G5" s="84"/>
      <c r="H5" s="84"/>
      <c r="I5" s="85"/>
    </row>
    <row r="6" spans="2:9" x14ac:dyDescent="0.45">
      <c r="B6" s="82"/>
      <c r="C6" s="83"/>
      <c r="D6" s="84"/>
      <c r="E6" s="84"/>
      <c r="F6" s="84"/>
      <c r="G6" s="84"/>
      <c r="H6" s="84"/>
      <c r="I6" s="85"/>
    </row>
    <row r="7" spans="2:9" x14ac:dyDescent="0.45">
      <c r="B7" s="82"/>
      <c r="C7" s="83"/>
      <c r="D7" s="84"/>
      <c r="E7" s="84"/>
      <c r="F7" s="84"/>
      <c r="G7" s="84"/>
      <c r="H7" s="84"/>
      <c r="I7" s="85"/>
    </row>
    <row r="8" spans="2:9" x14ac:dyDescent="0.45">
      <c r="B8" s="82"/>
      <c r="C8" s="83"/>
      <c r="D8" s="84"/>
      <c r="E8" s="84"/>
      <c r="F8" s="84"/>
      <c r="G8" s="84"/>
      <c r="H8" s="84"/>
      <c r="I8" s="85"/>
    </row>
    <row r="9" spans="2:9" x14ac:dyDescent="0.45">
      <c r="B9" s="82"/>
      <c r="C9" s="83"/>
      <c r="D9" s="84"/>
      <c r="E9" s="84"/>
      <c r="F9" s="84"/>
      <c r="G9" s="84"/>
      <c r="H9" s="84"/>
      <c r="I9" s="85"/>
    </row>
    <row r="10" spans="2:9" x14ac:dyDescent="0.45">
      <c r="B10" s="82"/>
      <c r="C10" s="83"/>
      <c r="D10" s="84"/>
      <c r="E10" s="84"/>
      <c r="F10" s="84"/>
      <c r="G10" s="84"/>
      <c r="H10" s="84"/>
      <c r="I10" s="85"/>
    </row>
    <row r="11" spans="2:9" x14ac:dyDescent="0.45">
      <c r="B11" s="82"/>
      <c r="C11" s="83"/>
      <c r="D11" s="84"/>
      <c r="E11" s="84"/>
      <c r="F11" s="84"/>
      <c r="G11" s="84"/>
      <c r="H11" s="84"/>
      <c r="I11" s="85"/>
    </row>
    <row r="12" spans="2:9" x14ac:dyDescent="0.45">
      <c r="B12" s="82"/>
      <c r="C12" s="83"/>
      <c r="D12" s="84"/>
      <c r="E12" s="84"/>
      <c r="F12" s="84"/>
      <c r="G12" s="84"/>
      <c r="H12" s="84"/>
      <c r="I12" s="85"/>
    </row>
    <row r="13" spans="2:9" x14ac:dyDescent="0.45">
      <c r="B13" s="82"/>
      <c r="C13" s="83"/>
      <c r="D13" s="84"/>
      <c r="E13" s="84"/>
      <c r="F13" s="84"/>
      <c r="G13" s="84"/>
      <c r="H13" s="84"/>
      <c r="I13" s="85"/>
    </row>
    <row r="14" spans="2:9" x14ac:dyDescent="0.45">
      <c r="B14" s="82"/>
      <c r="C14" s="83"/>
      <c r="D14" s="84"/>
      <c r="E14" s="84"/>
      <c r="F14" s="84"/>
      <c r="G14" s="84"/>
      <c r="H14" s="84"/>
      <c r="I14" s="85"/>
    </row>
    <row r="15" spans="2:9" x14ac:dyDescent="0.45">
      <c r="B15" s="82"/>
      <c r="C15" s="83"/>
      <c r="D15" s="84"/>
      <c r="E15" s="84"/>
      <c r="F15" s="84"/>
      <c r="G15" s="84"/>
      <c r="H15" s="84"/>
      <c r="I15" s="85"/>
    </row>
    <row r="16" spans="2:9" x14ac:dyDescent="0.45">
      <c r="B16" s="82"/>
      <c r="C16" s="83"/>
      <c r="D16" s="84"/>
      <c r="E16" s="84"/>
      <c r="F16" s="84"/>
      <c r="G16" s="84"/>
      <c r="H16" s="84"/>
      <c r="I16" s="85"/>
    </row>
    <row r="17" spans="2:9" x14ac:dyDescent="0.45">
      <c r="B17" s="82"/>
      <c r="C17" s="83"/>
      <c r="D17" s="84"/>
      <c r="E17" s="84"/>
      <c r="F17" s="84"/>
      <c r="G17" s="84"/>
      <c r="H17" s="84"/>
      <c r="I17" s="85"/>
    </row>
    <row r="18" spans="2:9" x14ac:dyDescent="0.45">
      <c r="B18" s="86"/>
      <c r="C18" s="84"/>
      <c r="D18" s="84"/>
      <c r="E18" s="84"/>
      <c r="F18" s="84"/>
      <c r="G18" s="84"/>
      <c r="H18" s="84"/>
      <c r="I18" s="85"/>
    </row>
    <row r="19" spans="2:9" x14ac:dyDescent="0.45">
      <c r="B19" s="87"/>
      <c r="C19" s="88"/>
      <c r="D19" s="88"/>
      <c r="E19" s="88"/>
      <c r="F19" s="88"/>
      <c r="G19" s="88"/>
      <c r="H19" s="88"/>
      <c r="I19" s="89"/>
    </row>
    <row r="23" spans="2:9" ht="18" x14ac:dyDescent="0.55000000000000004">
      <c r="B23" s="17" t="s">
        <v>125</v>
      </c>
    </row>
    <row r="24" spans="2:9" x14ac:dyDescent="0.45">
      <c r="B24" s="32" t="s">
        <v>54</v>
      </c>
      <c r="C24" s="33" t="s">
        <v>2</v>
      </c>
    </row>
    <row r="25" spans="2:9" x14ac:dyDescent="0.45">
      <c r="B25" s="26" t="s">
        <v>55</v>
      </c>
      <c r="C25" s="27">
        <v>56</v>
      </c>
    </row>
    <row r="26" spans="2:9" x14ac:dyDescent="0.45">
      <c r="B26" s="25" t="s">
        <v>56</v>
      </c>
      <c r="C26" s="5">
        <v>44</v>
      </c>
    </row>
    <row r="27" spans="2:9" x14ac:dyDescent="0.45">
      <c r="B27" s="25" t="s">
        <v>57</v>
      </c>
      <c r="C27" s="5">
        <v>30</v>
      </c>
    </row>
    <row r="28" spans="2:9" x14ac:dyDescent="0.45">
      <c r="B28" s="25" t="s">
        <v>119</v>
      </c>
      <c r="C28" s="5">
        <v>28</v>
      </c>
    </row>
    <row r="29" spans="2:9" x14ac:dyDescent="0.45">
      <c r="B29" s="25" t="s">
        <v>58</v>
      </c>
      <c r="C29" s="5">
        <v>19</v>
      </c>
    </row>
    <row r="30" spans="2:9" x14ac:dyDescent="0.45">
      <c r="B30" s="25" t="s">
        <v>59</v>
      </c>
      <c r="C30" s="5">
        <v>13</v>
      </c>
    </row>
    <row r="31" spans="2:9" x14ac:dyDescent="0.45">
      <c r="B31" s="25" t="s">
        <v>60</v>
      </c>
      <c r="C31" s="5">
        <v>4</v>
      </c>
    </row>
    <row r="32" spans="2:9" x14ac:dyDescent="0.45">
      <c r="B32" s="25" t="s">
        <v>61</v>
      </c>
      <c r="C32" s="5">
        <v>3</v>
      </c>
    </row>
    <row r="33" spans="2:3" x14ac:dyDescent="0.45">
      <c r="B33" s="34" t="s">
        <v>62</v>
      </c>
      <c r="C33" s="35">
        <v>1</v>
      </c>
    </row>
    <row r="34" spans="2:3" x14ac:dyDescent="0.45">
      <c r="B34" s="30" t="s">
        <v>6</v>
      </c>
      <c r="C34" s="30">
        <f>SUBTOTAL(109,C25:C33)</f>
        <v>198</v>
      </c>
    </row>
    <row r="64" spans="12:23" x14ac:dyDescent="0.45">
      <c r="L64" s="79" t="s">
        <v>141</v>
      </c>
      <c r="M64" s="79"/>
      <c r="N64" s="80"/>
      <c r="O64" s="80"/>
      <c r="P64" s="80"/>
      <c r="Q64" s="80"/>
      <c r="R64" s="80"/>
      <c r="S64" s="80"/>
      <c r="T64" s="90"/>
      <c r="U64" s="90"/>
      <c r="V64" s="90"/>
      <c r="W64" s="90"/>
    </row>
    <row r="65" spans="2:23" ht="18.75" customHeight="1" x14ac:dyDescent="0.55000000000000004">
      <c r="B65" s="39" t="s">
        <v>140</v>
      </c>
      <c r="L65" s="83"/>
      <c r="M65" s="83"/>
      <c r="N65" s="84"/>
      <c r="O65" s="84"/>
      <c r="P65" s="84"/>
      <c r="Q65" s="84"/>
      <c r="R65" s="84"/>
      <c r="S65" s="84"/>
      <c r="T65" s="91"/>
      <c r="U65" s="91"/>
      <c r="V65" s="91"/>
      <c r="W65" s="91"/>
    </row>
    <row r="66" spans="2:23" ht="15" customHeight="1" x14ac:dyDescent="0.45">
      <c r="B66" s="40" t="s">
        <v>54</v>
      </c>
      <c r="C66" s="40" t="s">
        <v>2</v>
      </c>
      <c r="L66" s="83"/>
      <c r="M66" s="83"/>
      <c r="N66" s="84"/>
      <c r="O66" s="84"/>
      <c r="P66" s="84"/>
      <c r="Q66" s="84"/>
      <c r="R66" s="84"/>
      <c r="S66" s="84"/>
      <c r="T66" s="91"/>
      <c r="U66" s="91"/>
      <c r="V66" s="91"/>
      <c r="W66" s="91"/>
    </row>
    <row r="67" spans="2:23" ht="15" customHeight="1" x14ac:dyDescent="0.45">
      <c r="B67" s="26" t="s">
        <v>56</v>
      </c>
      <c r="C67" s="27">
        <v>263</v>
      </c>
      <c r="L67" s="83"/>
      <c r="M67" s="83"/>
      <c r="N67" s="84"/>
      <c r="O67" s="84"/>
      <c r="P67" s="84"/>
      <c r="Q67" s="84"/>
      <c r="R67" s="84"/>
      <c r="S67" s="84"/>
      <c r="T67" s="91"/>
      <c r="U67" s="91"/>
      <c r="V67" s="91"/>
      <c r="W67" s="91"/>
    </row>
    <row r="68" spans="2:23" ht="15" customHeight="1" x14ac:dyDescent="0.45">
      <c r="B68" s="25" t="s">
        <v>57</v>
      </c>
      <c r="C68" s="5">
        <v>131</v>
      </c>
      <c r="L68" s="83"/>
      <c r="M68" s="83"/>
      <c r="N68" s="84"/>
      <c r="O68" s="84"/>
      <c r="P68" s="84"/>
      <c r="Q68" s="84"/>
      <c r="R68" s="84"/>
      <c r="S68" s="84"/>
      <c r="T68" s="91"/>
      <c r="U68" s="91"/>
      <c r="V68" s="91"/>
      <c r="W68" s="91"/>
    </row>
    <row r="69" spans="2:23" ht="15" customHeight="1" x14ac:dyDescent="0.45">
      <c r="B69" s="25" t="s">
        <v>55</v>
      </c>
      <c r="C69" s="5">
        <v>60</v>
      </c>
      <c r="L69" s="83"/>
      <c r="M69" s="83"/>
      <c r="N69" s="84"/>
      <c r="O69" s="84"/>
      <c r="P69" s="84"/>
      <c r="Q69" s="84"/>
      <c r="R69" s="84"/>
      <c r="S69" s="84"/>
      <c r="T69" s="91"/>
      <c r="U69" s="91"/>
      <c r="V69" s="91"/>
      <c r="W69" s="91"/>
    </row>
    <row r="70" spans="2:23" ht="15" customHeight="1" x14ac:dyDescent="0.45">
      <c r="B70" s="25" t="s">
        <v>58</v>
      </c>
      <c r="C70" s="5">
        <v>46</v>
      </c>
      <c r="L70" s="83"/>
      <c r="M70" s="83"/>
      <c r="N70" s="84"/>
      <c r="O70" s="84"/>
      <c r="P70" s="84"/>
      <c r="Q70" s="84"/>
      <c r="R70" s="84"/>
      <c r="S70" s="84"/>
      <c r="T70" s="91"/>
      <c r="U70" s="91"/>
      <c r="V70" s="91"/>
      <c r="W70" s="91"/>
    </row>
    <row r="71" spans="2:23" ht="15" customHeight="1" x14ac:dyDescent="0.45">
      <c r="B71" s="25" t="s">
        <v>119</v>
      </c>
      <c r="C71" s="5">
        <v>39</v>
      </c>
      <c r="L71" s="83"/>
      <c r="M71" s="83"/>
      <c r="N71" s="84"/>
      <c r="O71" s="84"/>
      <c r="P71" s="84"/>
      <c r="Q71" s="84"/>
      <c r="R71" s="84"/>
      <c r="S71" s="84"/>
      <c r="T71" s="91"/>
      <c r="U71" s="91"/>
      <c r="V71" s="91"/>
      <c r="W71" s="91"/>
    </row>
    <row r="72" spans="2:23" ht="15" customHeight="1" x14ac:dyDescent="0.45">
      <c r="B72" s="25" t="s">
        <v>60</v>
      </c>
      <c r="C72" s="5">
        <v>30</v>
      </c>
      <c r="L72" s="83"/>
      <c r="M72" s="83"/>
      <c r="N72" s="84"/>
      <c r="O72" s="84"/>
      <c r="P72" s="84"/>
      <c r="Q72" s="84"/>
      <c r="R72" s="84"/>
      <c r="S72" s="84"/>
      <c r="T72" s="91"/>
      <c r="U72" s="91"/>
      <c r="V72" s="91"/>
      <c r="W72" s="91"/>
    </row>
    <row r="73" spans="2:23" ht="15" customHeight="1" x14ac:dyDescent="0.45">
      <c r="B73" s="25" t="s">
        <v>59</v>
      </c>
      <c r="C73" s="5">
        <v>26</v>
      </c>
      <c r="L73" s="83"/>
      <c r="M73" s="83"/>
      <c r="N73" s="84"/>
      <c r="O73" s="84"/>
      <c r="P73" s="84"/>
      <c r="Q73" s="84"/>
      <c r="R73" s="84"/>
      <c r="S73" s="84"/>
      <c r="T73" s="91"/>
      <c r="U73" s="91"/>
      <c r="V73" s="91"/>
      <c r="W73" s="91"/>
    </row>
    <row r="74" spans="2:23" ht="15" customHeight="1" x14ac:dyDescent="0.45">
      <c r="B74" s="25" t="s">
        <v>61</v>
      </c>
      <c r="C74" s="5">
        <v>26</v>
      </c>
      <c r="L74" s="83"/>
      <c r="M74" s="83"/>
      <c r="N74" s="84"/>
      <c r="O74" s="84"/>
      <c r="P74" s="84"/>
      <c r="Q74" s="84"/>
      <c r="R74" s="84"/>
      <c r="S74" s="84"/>
      <c r="T74" s="91"/>
      <c r="U74" s="91"/>
      <c r="V74" s="91"/>
      <c r="W74" s="91"/>
    </row>
    <row r="75" spans="2:23" ht="15" customHeight="1" x14ac:dyDescent="0.45">
      <c r="B75" s="34" t="s">
        <v>62</v>
      </c>
      <c r="C75" s="35">
        <v>6</v>
      </c>
      <c r="L75" s="83"/>
      <c r="M75" s="83"/>
      <c r="N75" s="84"/>
      <c r="O75" s="84"/>
      <c r="P75" s="84"/>
      <c r="Q75" s="84"/>
      <c r="R75" s="84"/>
      <c r="S75" s="84"/>
      <c r="T75" s="91"/>
      <c r="U75" s="91"/>
      <c r="V75" s="91"/>
      <c r="W75" s="91"/>
    </row>
    <row r="76" spans="2:23" ht="15" customHeight="1" x14ac:dyDescent="0.45">
      <c r="B76" s="41" t="s">
        <v>6</v>
      </c>
      <c r="C76" s="42">
        <f>SUM(C67:C75)</f>
        <v>627</v>
      </c>
      <c r="L76" s="83"/>
      <c r="M76" s="83"/>
      <c r="N76" s="84"/>
      <c r="O76" s="84"/>
      <c r="P76" s="84"/>
      <c r="Q76" s="84"/>
      <c r="R76" s="84"/>
      <c r="S76" s="84"/>
      <c r="T76" s="91"/>
      <c r="U76" s="91"/>
      <c r="V76" s="91"/>
      <c r="W76" s="91"/>
    </row>
    <row r="77" spans="2:23" x14ac:dyDescent="0.45">
      <c r="L77" s="83"/>
      <c r="M77" s="83"/>
      <c r="N77" s="84"/>
      <c r="O77" s="84"/>
      <c r="P77" s="84"/>
      <c r="Q77" s="84"/>
      <c r="R77" s="84"/>
      <c r="S77" s="84"/>
      <c r="T77" s="91"/>
      <c r="U77" s="91"/>
      <c r="V77" s="91"/>
      <c r="W77" s="91"/>
    </row>
    <row r="78" spans="2:23" x14ac:dyDescent="0.45">
      <c r="L78" s="83"/>
      <c r="M78" s="83"/>
      <c r="N78" s="84"/>
      <c r="O78" s="84"/>
      <c r="P78" s="84"/>
      <c r="Q78" s="84"/>
      <c r="R78" s="84"/>
      <c r="S78" s="84"/>
      <c r="T78" s="91"/>
      <c r="U78" s="91"/>
      <c r="V78" s="91"/>
      <c r="W78" s="91"/>
    </row>
    <row r="79" spans="2:23" x14ac:dyDescent="0.45">
      <c r="L79" s="83"/>
      <c r="M79" s="83"/>
      <c r="N79" s="84"/>
      <c r="O79" s="84"/>
      <c r="P79" s="84"/>
      <c r="Q79" s="84"/>
      <c r="R79" s="84"/>
      <c r="S79" s="84"/>
      <c r="T79" s="91"/>
      <c r="U79" s="91"/>
      <c r="V79" s="91"/>
      <c r="W79" s="91"/>
    </row>
    <row r="80" spans="2:23" x14ac:dyDescent="0.45">
      <c r="L80" s="84"/>
      <c r="M80" s="84"/>
      <c r="N80" s="84"/>
      <c r="O80" s="84"/>
      <c r="P80" s="84"/>
      <c r="Q80" s="84"/>
      <c r="R80" s="84"/>
      <c r="S80" s="84"/>
      <c r="T80" s="91"/>
      <c r="U80" s="91"/>
      <c r="V80" s="91"/>
      <c r="W80" s="91"/>
    </row>
    <row r="81" spans="12:23" x14ac:dyDescent="0.45">
      <c r="L81" s="84"/>
      <c r="M81" s="84"/>
      <c r="N81" s="84"/>
      <c r="O81" s="84"/>
      <c r="P81" s="84"/>
      <c r="Q81" s="84"/>
      <c r="R81" s="84"/>
      <c r="S81" s="84"/>
      <c r="T81" s="91"/>
      <c r="U81" s="91"/>
      <c r="V81" s="91"/>
      <c r="W81" s="91"/>
    </row>
    <row r="82" spans="12:23" x14ac:dyDescent="0.45">
      <c r="L82" s="91"/>
      <c r="M82" s="91"/>
      <c r="N82" s="91"/>
      <c r="O82" s="91"/>
      <c r="P82" s="91"/>
      <c r="Q82" s="91"/>
      <c r="R82" s="91"/>
      <c r="S82" s="91"/>
      <c r="T82" s="91"/>
      <c r="U82" s="91"/>
      <c r="V82" s="91"/>
      <c r="W82" s="91"/>
    </row>
    <row r="83" spans="12:23" x14ac:dyDescent="0.45">
      <c r="L83" s="91"/>
      <c r="M83" s="91"/>
      <c r="N83" s="91"/>
      <c r="O83" s="91"/>
      <c r="P83" s="91"/>
      <c r="Q83" s="91"/>
      <c r="R83" s="91"/>
      <c r="S83" s="91"/>
      <c r="T83" s="91"/>
      <c r="U83" s="91"/>
      <c r="V83" s="91"/>
      <c r="W83" s="91"/>
    </row>
    <row r="84" spans="12:23" x14ac:dyDescent="0.45">
      <c r="L84" s="91"/>
      <c r="M84" s="91"/>
      <c r="N84" s="91"/>
      <c r="O84" s="91"/>
      <c r="P84" s="91"/>
      <c r="Q84" s="91"/>
      <c r="R84" s="91"/>
      <c r="S84" s="91"/>
      <c r="T84" s="91"/>
      <c r="U84" s="91"/>
      <c r="V84" s="91"/>
      <c r="W84" s="91"/>
    </row>
    <row r="85" spans="12:23" x14ac:dyDescent="0.45">
      <c r="L85" s="91"/>
      <c r="M85" s="91"/>
      <c r="N85" s="91"/>
      <c r="O85" s="91"/>
      <c r="P85" s="91"/>
      <c r="Q85" s="91"/>
      <c r="R85" s="91"/>
      <c r="S85" s="91"/>
      <c r="T85" s="91"/>
      <c r="U85" s="91"/>
      <c r="V85" s="91"/>
      <c r="W85" s="91"/>
    </row>
    <row r="86" spans="12:23" x14ac:dyDescent="0.45">
      <c r="L86" s="91"/>
      <c r="M86" s="91"/>
      <c r="N86" s="91"/>
      <c r="O86" s="91"/>
      <c r="P86" s="91"/>
      <c r="Q86" s="91"/>
      <c r="R86" s="91"/>
      <c r="S86" s="91"/>
      <c r="T86" s="91"/>
      <c r="U86" s="91"/>
      <c r="V86" s="91"/>
      <c r="W86" s="91"/>
    </row>
    <row r="87" spans="12:23" x14ac:dyDescent="0.45">
      <c r="L87" s="91"/>
      <c r="M87" s="91"/>
      <c r="N87" s="91"/>
      <c r="O87" s="91"/>
      <c r="P87" s="91"/>
      <c r="Q87" s="91"/>
      <c r="R87" s="91"/>
      <c r="S87" s="91"/>
      <c r="T87" s="91"/>
      <c r="U87" s="91"/>
      <c r="V87" s="91"/>
      <c r="W87" s="91"/>
    </row>
    <row r="88" spans="12:23" x14ac:dyDescent="0.45">
      <c r="L88" s="91"/>
      <c r="M88" s="91"/>
      <c r="N88" s="91"/>
      <c r="O88" s="91"/>
      <c r="P88" s="91"/>
      <c r="Q88" s="91"/>
      <c r="R88" s="91"/>
      <c r="S88" s="91"/>
      <c r="T88" s="91"/>
      <c r="U88" s="91"/>
      <c r="V88" s="91"/>
      <c r="W88" s="91"/>
    </row>
    <row r="89" spans="12:23" x14ac:dyDescent="0.45">
      <c r="L89" s="91"/>
      <c r="M89" s="91"/>
      <c r="N89" s="91"/>
      <c r="O89" s="91"/>
      <c r="P89" s="91"/>
      <c r="Q89" s="91"/>
      <c r="R89" s="91"/>
      <c r="S89" s="91"/>
      <c r="T89" s="91"/>
      <c r="U89" s="91"/>
      <c r="V89" s="91"/>
      <c r="W89" s="91"/>
    </row>
    <row r="90" spans="12:23" x14ac:dyDescent="0.45">
      <c r="L90" s="91"/>
      <c r="M90" s="91"/>
      <c r="N90" s="91"/>
      <c r="O90" s="91"/>
      <c r="P90" s="91"/>
      <c r="Q90" s="91"/>
      <c r="R90" s="91"/>
      <c r="S90" s="91"/>
      <c r="T90" s="91"/>
      <c r="U90" s="91"/>
      <c r="V90" s="91"/>
      <c r="W90" s="91"/>
    </row>
    <row r="91" spans="12:23" x14ac:dyDescent="0.45">
      <c r="L91" s="91"/>
      <c r="M91" s="91"/>
      <c r="N91" s="91"/>
      <c r="O91" s="91"/>
      <c r="P91" s="91"/>
      <c r="Q91" s="91"/>
      <c r="R91" s="91"/>
      <c r="S91" s="91"/>
      <c r="T91" s="91"/>
      <c r="U91" s="91"/>
      <c r="V91" s="91"/>
      <c r="W91" s="91"/>
    </row>
    <row r="92" spans="12:23" x14ac:dyDescent="0.45">
      <c r="L92" s="91"/>
      <c r="M92" s="91"/>
      <c r="N92" s="91"/>
      <c r="O92" s="91"/>
      <c r="P92" s="91"/>
      <c r="Q92" s="91"/>
      <c r="R92" s="91"/>
      <c r="S92" s="91"/>
      <c r="T92" s="91"/>
      <c r="U92" s="91"/>
      <c r="V92" s="91"/>
      <c r="W92" s="91"/>
    </row>
    <row r="93" spans="12:23" x14ac:dyDescent="0.45">
      <c r="L93" s="91"/>
      <c r="M93" s="91"/>
      <c r="N93" s="91"/>
      <c r="O93" s="91"/>
      <c r="P93" s="91"/>
      <c r="Q93" s="91"/>
      <c r="R93" s="91"/>
      <c r="S93" s="91"/>
      <c r="T93" s="91"/>
      <c r="U93" s="91"/>
      <c r="V93" s="91"/>
      <c r="W93" s="91"/>
    </row>
    <row r="94" spans="12:23" x14ac:dyDescent="0.45">
      <c r="L94" s="91"/>
      <c r="M94" s="91"/>
      <c r="N94" s="91"/>
      <c r="O94" s="91"/>
      <c r="P94" s="91"/>
      <c r="Q94" s="91"/>
      <c r="R94" s="91"/>
      <c r="S94" s="91"/>
      <c r="T94" s="91"/>
      <c r="U94" s="91"/>
      <c r="V94" s="91"/>
      <c r="W94" s="91"/>
    </row>
    <row r="95" spans="12:23" x14ac:dyDescent="0.45">
      <c r="L95" s="91"/>
      <c r="M95" s="91"/>
      <c r="N95" s="91"/>
      <c r="O95" s="91"/>
      <c r="P95" s="91"/>
      <c r="Q95" s="91"/>
      <c r="R95" s="91"/>
      <c r="S95" s="91"/>
      <c r="T95" s="91"/>
      <c r="U95" s="91"/>
      <c r="V95" s="91"/>
      <c r="W95" s="91"/>
    </row>
    <row r="96" spans="12:23" x14ac:dyDescent="0.45">
      <c r="L96" s="91"/>
      <c r="M96" s="91"/>
      <c r="N96" s="91"/>
      <c r="O96" s="91"/>
      <c r="P96" s="91"/>
      <c r="Q96" s="91"/>
      <c r="R96" s="91"/>
      <c r="S96" s="91"/>
      <c r="T96" s="91"/>
      <c r="U96" s="91"/>
      <c r="V96" s="91"/>
      <c r="W96" s="91"/>
    </row>
    <row r="97" spans="12:23" x14ac:dyDescent="0.45">
      <c r="L97" s="91"/>
      <c r="M97" s="91"/>
      <c r="N97" s="91"/>
      <c r="O97" s="91"/>
      <c r="P97" s="91"/>
      <c r="Q97" s="91"/>
      <c r="R97" s="91"/>
      <c r="S97" s="91"/>
      <c r="T97" s="91"/>
      <c r="U97" s="91"/>
      <c r="V97" s="91"/>
      <c r="W97" s="91"/>
    </row>
    <row r="98" spans="12:23" x14ac:dyDescent="0.45">
      <c r="L98" s="91"/>
      <c r="M98" s="91"/>
      <c r="N98" s="91"/>
      <c r="O98" s="91"/>
      <c r="P98" s="91"/>
      <c r="Q98" s="91"/>
      <c r="R98" s="91"/>
      <c r="S98" s="91"/>
      <c r="T98" s="91"/>
      <c r="U98" s="91"/>
      <c r="V98" s="91"/>
      <c r="W98" s="91"/>
    </row>
    <row r="99" spans="12:23" x14ac:dyDescent="0.45">
      <c r="L99" s="91"/>
      <c r="M99" s="91"/>
      <c r="N99" s="91"/>
      <c r="O99" s="91"/>
      <c r="P99" s="91"/>
      <c r="Q99" s="91"/>
      <c r="R99" s="91"/>
      <c r="S99" s="91"/>
      <c r="T99" s="91"/>
      <c r="U99" s="91"/>
      <c r="V99" s="91"/>
      <c r="W99" s="91"/>
    </row>
    <row r="100" spans="12:23" x14ac:dyDescent="0.45">
      <c r="L100" s="91"/>
      <c r="M100" s="91"/>
      <c r="N100" s="91"/>
      <c r="O100" s="91"/>
      <c r="P100" s="91"/>
      <c r="Q100" s="91"/>
      <c r="R100" s="91"/>
      <c r="S100" s="91"/>
      <c r="T100" s="91"/>
      <c r="U100" s="91"/>
      <c r="V100" s="91"/>
      <c r="W100" s="91"/>
    </row>
    <row r="101" spans="12:23" x14ac:dyDescent="0.45">
      <c r="L101" s="91"/>
      <c r="M101" s="91"/>
      <c r="N101" s="91"/>
      <c r="O101" s="91"/>
      <c r="P101" s="91"/>
      <c r="Q101" s="91"/>
      <c r="R101" s="91"/>
      <c r="S101" s="91"/>
      <c r="T101" s="91"/>
      <c r="U101" s="91"/>
      <c r="V101" s="91"/>
      <c r="W101" s="91"/>
    </row>
    <row r="102" spans="12:23" x14ac:dyDescent="0.45">
      <c r="L102" s="91"/>
      <c r="M102" s="91"/>
      <c r="N102" s="91"/>
      <c r="O102" s="91"/>
      <c r="P102" s="91"/>
      <c r="Q102" s="91"/>
      <c r="R102" s="91"/>
      <c r="S102" s="91"/>
      <c r="T102" s="91"/>
      <c r="U102" s="91"/>
      <c r="V102" s="91"/>
      <c r="W102" s="91"/>
    </row>
  </sheetData>
  <mergeCells count="2">
    <mergeCell ref="B2:I19"/>
    <mergeCell ref="L64:W102"/>
  </mergeCells>
  <pageMargins left="0.7" right="0.7" top="0.75" bottom="0.75" header="0.3" footer="0.3"/>
  <pageSetup paperSize="8" fitToHeight="0" orientation="landscape" r:id="rId1"/>
  <drawing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BF156-B2EC-428F-8A53-EDEEBB62CBD6}">
  <dimension ref="B1:I110"/>
  <sheetViews>
    <sheetView showGridLines="0" zoomScale="105" zoomScaleNormal="175" workbookViewId="0">
      <selection activeCell="B108" sqref="B108"/>
    </sheetView>
  </sheetViews>
  <sheetFormatPr defaultRowHeight="14.25" x14ac:dyDescent="0.45"/>
  <cols>
    <col min="2" max="2" width="43.1328125" bestFit="1" customWidth="1"/>
    <col min="3" max="3" width="26.73046875" bestFit="1" customWidth="1"/>
  </cols>
  <sheetData>
    <row r="1" spans="2:9" ht="18" x14ac:dyDescent="0.55000000000000004">
      <c r="B1" s="16" t="s">
        <v>63</v>
      </c>
    </row>
    <row r="2" spans="2:9" x14ac:dyDescent="0.45">
      <c r="B2" s="92" t="s">
        <v>136</v>
      </c>
      <c r="C2" s="93"/>
      <c r="D2" s="94"/>
      <c r="E2" s="94"/>
      <c r="F2" s="94"/>
      <c r="G2" s="94"/>
      <c r="H2" s="94"/>
      <c r="I2" s="95"/>
    </row>
    <row r="3" spans="2:9" x14ac:dyDescent="0.45">
      <c r="B3" s="96"/>
      <c r="C3" s="97"/>
      <c r="D3" s="98"/>
      <c r="E3" s="98"/>
      <c r="F3" s="98"/>
      <c r="G3" s="98"/>
      <c r="H3" s="98"/>
      <c r="I3" s="99"/>
    </row>
    <row r="4" spans="2:9" x14ac:dyDescent="0.45">
      <c r="B4" s="96"/>
      <c r="C4" s="97"/>
      <c r="D4" s="98"/>
      <c r="E4" s="98"/>
      <c r="F4" s="98"/>
      <c r="G4" s="98"/>
      <c r="H4" s="98"/>
      <c r="I4" s="99"/>
    </row>
    <row r="5" spans="2:9" x14ac:dyDescent="0.45">
      <c r="B5" s="96"/>
      <c r="C5" s="97"/>
      <c r="D5" s="98"/>
      <c r="E5" s="98"/>
      <c r="F5" s="98"/>
      <c r="G5" s="98"/>
      <c r="H5" s="98"/>
      <c r="I5" s="99"/>
    </row>
    <row r="6" spans="2:9" x14ac:dyDescent="0.45">
      <c r="B6" s="96"/>
      <c r="C6" s="97"/>
      <c r="D6" s="98"/>
      <c r="E6" s="98"/>
      <c r="F6" s="98"/>
      <c r="G6" s="98"/>
      <c r="H6" s="98"/>
      <c r="I6" s="99"/>
    </row>
    <row r="7" spans="2:9" x14ac:dyDescent="0.45">
      <c r="B7" s="96"/>
      <c r="C7" s="97"/>
      <c r="D7" s="98"/>
      <c r="E7" s="98"/>
      <c r="F7" s="98"/>
      <c r="G7" s="98"/>
      <c r="H7" s="98"/>
      <c r="I7" s="99"/>
    </row>
    <row r="8" spans="2:9" x14ac:dyDescent="0.45">
      <c r="B8" s="96"/>
      <c r="C8" s="97"/>
      <c r="D8" s="98"/>
      <c r="E8" s="98"/>
      <c r="F8" s="98"/>
      <c r="G8" s="98"/>
      <c r="H8" s="98"/>
      <c r="I8" s="99"/>
    </row>
    <row r="9" spans="2:9" x14ac:dyDescent="0.45">
      <c r="B9" s="96"/>
      <c r="C9" s="97"/>
      <c r="D9" s="98"/>
      <c r="E9" s="98"/>
      <c r="F9" s="98"/>
      <c r="G9" s="98"/>
      <c r="H9" s="98"/>
      <c r="I9" s="99"/>
    </row>
    <row r="10" spans="2:9" x14ac:dyDescent="0.45">
      <c r="B10" s="96"/>
      <c r="C10" s="97"/>
      <c r="D10" s="98"/>
      <c r="E10" s="98"/>
      <c r="F10" s="98"/>
      <c r="G10" s="98"/>
      <c r="H10" s="98"/>
      <c r="I10" s="99"/>
    </row>
    <row r="11" spans="2:9" x14ac:dyDescent="0.45">
      <c r="B11" s="96"/>
      <c r="C11" s="97"/>
      <c r="D11" s="98"/>
      <c r="E11" s="98"/>
      <c r="F11" s="98"/>
      <c r="G11" s="98"/>
      <c r="H11" s="98"/>
      <c r="I11" s="99"/>
    </row>
    <row r="12" spans="2:9" x14ac:dyDescent="0.45">
      <c r="B12" s="96"/>
      <c r="C12" s="97"/>
      <c r="D12" s="98"/>
      <c r="E12" s="98"/>
      <c r="F12" s="98"/>
      <c r="G12" s="98"/>
      <c r="H12" s="98"/>
      <c r="I12" s="99"/>
    </row>
    <row r="13" spans="2:9" x14ac:dyDescent="0.45">
      <c r="B13" s="96"/>
      <c r="C13" s="97"/>
      <c r="D13" s="98"/>
      <c r="E13" s="98"/>
      <c r="F13" s="98"/>
      <c r="G13" s="98"/>
      <c r="H13" s="98"/>
      <c r="I13" s="99"/>
    </row>
    <row r="14" spans="2:9" x14ac:dyDescent="0.45">
      <c r="B14" s="96"/>
      <c r="C14" s="97"/>
      <c r="D14" s="98"/>
      <c r="E14" s="98"/>
      <c r="F14" s="98"/>
      <c r="G14" s="98"/>
      <c r="H14" s="98"/>
      <c r="I14" s="99"/>
    </row>
    <row r="15" spans="2:9" x14ac:dyDescent="0.45">
      <c r="B15" s="96"/>
      <c r="C15" s="97"/>
      <c r="D15" s="98"/>
      <c r="E15" s="98"/>
      <c r="F15" s="98"/>
      <c r="G15" s="98"/>
      <c r="H15" s="98"/>
      <c r="I15" s="99"/>
    </row>
    <row r="16" spans="2:9" x14ac:dyDescent="0.45">
      <c r="B16" s="96"/>
      <c r="C16" s="97"/>
      <c r="D16" s="98"/>
      <c r="E16" s="98"/>
      <c r="F16" s="98"/>
      <c r="G16" s="98"/>
      <c r="H16" s="98"/>
      <c r="I16" s="99"/>
    </row>
    <row r="17" spans="2:9" x14ac:dyDescent="0.45">
      <c r="B17" s="96"/>
      <c r="C17" s="97"/>
      <c r="D17" s="98"/>
      <c r="E17" s="98"/>
      <c r="F17" s="98"/>
      <c r="G17" s="98"/>
      <c r="H17" s="98"/>
      <c r="I17" s="99"/>
    </row>
    <row r="18" spans="2:9" x14ac:dyDescent="0.45">
      <c r="B18" s="100"/>
      <c r="C18" s="98"/>
      <c r="D18" s="98"/>
      <c r="E18" s="98"/>
      <c r="F18" s="98"/>
      <c r="G18" s="98"/>
      <c r="H18" s="98"/>
      <c r="I18" s="99"/>
    </row>
    <row r="19" spans="2:9" x14ac:dyDescent="0.45">
      <c r="B19" s="101"/>
      <c r="C19" s="102"/>
      <c r="D19" s="102"/>
      <c r="E19" s="102"/>
      <c r="F19" s="102"/>
      <c r="G19" s="102"/>
      <c r="H19" s="102"/>
      <c r="I19" s="103"/>
    </row>
    <row r="20" spans="2:9" x14ac:dyDescent="0.45">
      <c r="B20" s="8"/>
      <c r="C20" s="8"/>
      <c r="D20" s="8"/>
      <c r="E20" s="8"/>
      <c r="F20" s="8"/>
      <c r="G20" s="8"/>
      <c r="H20" s="8"/>
      <c r="I20" s="8"/>
    </row>
    <row r="22" spans="2:9" ht="21" x14ac:dyDescent="0.45">
      <c r="B22" s="18" t="s">
        <v>64</v>
      </c>
    </row>
    <row r="23" spans="2:9" x14ac:dyDescent="0.45">
      <c r="B23" s="21" t="s">
        <v>65</v>
      </c>
      <c r="C23" s="31" t="s">
        <v>2</v>
      </c>
    </row>
    <row r="24" spans="2:9" x14ac:dyDescent="0.45">
      <c r="B24" s="5" t="s">
        <v>66</v>
      </c>
      <c r="C24" s="36">
        <v>1</v>
      </c>
    </row>
    <row r="25" spans="2:9" x14ac:dyDescent="0.45">
      <c r="B25" s="5" t="s">
        <v>67</v>
      </c>
      <c r="C25" s="36">
        <v>1</v>
      </c>
    </row>
    <row r="26" spans="2:9" x14ac:dyDescent="0.45">
      <c r="B26" s="5" t="s">
        <v>68</v>
      </c>
      <c r="C26" s="36">
        <v>1</v>
      </c>
    </row>
    <row r="27" spans="2:9" x14ac:dyDescent="0.45">
      <c r="B27" s="5" t="s">
        <v>69</v>
      </c>
      <c r="C27" s="36">
        <v>1</v>
      </c>
    </row>
    <row r="28" spans="2:9" x14ac:dyDescent="0.45">
      <c r="B28" s="5" t="s">
        <v>70</v>
      </c>
      <c r="C28" s="36">
        <v>1</v>
      </c>
    </row>
    <row r="29" spans="2:9" x14ac:dyDescent="0.45">
      <c r="B29" s="5" t="s">
        <v>71</v>
      </c>
      <c r="C29" s="36">
        <v>1</v>
      </c>
    </row>
    <row r="30" spans="2:9" x14ac:dyDescent="0.45">
      <c r="B30" s="5" t="s">
        <v>72</v>
      </c>
      <c r="C30" s="36">
        <v>1</v>
      </c>
    </row>
    <row r="31" spans="2:9" x14ac:dyDescent="0.45">
      <c r="B31" s="5" t="s">
        <v>73</v>
      </c>
      <c r="C31" s="36">
        <v>2</v>
      </c>
    </row>
    <row r="32" spans="2:9" x14ac:dyDescent="0.45">
      <c r="B32" s="5" t="s">
        <v>74</v>
      </c>
      <c r="C32" s="36">
        <v>2</v>
      </c>
    </row>
    <row r="33" spans="2:3" x14ac:dyDescent="0.45">
      <c r="B33" s="5" t="s">
        <v>75</v>
      </c>
      <c r="C33" s="36">
        <v>2</v>
      </c>
    </row>
    <row r="34" spans="2:3" x14ac:dyDescent="0.45">
      <c r="B34" s="5" t="s">
        <v>76</v>
      </c>
      <c r="C34" s="36">
        <v>2</v>
      </c>
    </row>
    <row r="35" spans="2:3" x14ac:dyDescent="0.45">
      <c r="B35" s="5" t="s">
        <v>77</v>
      </c>
      <c r="C35" s="36">
        <v>3</v>
      </c>
    </row>
    <row r="36" spans="2:3" x14ac:dyDescent="0.45">
      <c r="B36" s="5" t="s">
        <v>78</v>
      </c>
      <c r="C36" s="36">
        <v>3</v>
      </c>
    </row>
    <row r="37" spans="2:3" x14ac:dyDescent="0.45">
      <c r="B37" s="5" t="s">
        <v>79</v>
      </c>
      <c r="C37" s="36">
        <v>4</v>
      </c>
    </row>
    <row r="38" spans="2:3" x14ac:dyDescent="0.45">
      <c r="B38" s="5" t="s">
        <v>80</v>
      </c>
      <c r="C38" s="36">
        <v>5</v>
      </c>
    </row>
    <row r="39" spans="2:3" x14ac:dyDescent="0.45">
      <c r="B39" s="5" t="s">
        <v>81</v>
      </c>
      <c r="C39" s="36">
        <v>7</v>
      </c>
    </row>
    <row r="40" spans="2:3" x14ac:dyDescent="0.45">
      <c r="B40" s="5" t="s">
        <v>82</v>
      </c>
      <c r="C40" s="36">
        <v>15</v>
      </c>
    </row>
    <row r="41" spans="2:3" x14ac:dyDescent="0.45">
      <c r="B41" s="21" t="s">
        <v>6</v>
      </c>
      <c r="C41" s="31">
        <f>SUM(C24:C40)</f>
        <v>52</v>
      </c>
    </row>
    <row r="80" spans="2:2" ht="18" x14ac:dyDescent="0.45">
      <c r="B80" s="13" t="s">
        <v>120</v>
      </c>
    </row>
    <row r="81" spans="2:3" x14ac:dyDescent="0.45">
      <c r="B81" s="21" t="s">
        <v>65</v>
      </c>
      <c r="C81" s="31" t="s">
        <v>2</v>
      </c>
    </row>
    <row r="82" spans="2:3" x14ac:dyDescent="0.45">
      <c r="B82" s="5" t="s">
        <v>83</v>
      </c>
      <c r="C82" s="25">
        <v>1</v>
      </c>
    </row>
    <row r="83" spans="2:3" x14ac:dyDescent="0.45">
      <c r="B83" s="5" t="s">
        <v>84</v>
      </c>
      <c r="C83" s="25">
        <v>1</v>
      </c>
    </row>
    <row r="84" spans="2:3" x14ac:dyDescent="0.45">
      <c r="B84" s="5" t="s">
        <v>85</v>
      </c>
      <c r="C84" s="25">
        <v>1</v>
      </c>
    </row>
    <row r="85" spans="2:3" x14ac:dyDescent="0.45">
      <c r="B85" s="5" t="s">
        <v>86</v>
      </c>
      <c r="C85" s="25">
        <v>1</v>
      </c>
    </row>
    <row r="86" spans="2:3" x14ac:dyDescent="0.45">
      <c r="B86" s="5" t="s">
        <v>87</v>
      </c>
      <c r="C86" s="25">
        <v>1</v>
      </c>
    </row>
    <row r="87" spans="2:3" x14ac:dyDescent="0.45">
      <c r="B87" s="5" t="s">
        <v>88</v>
      </c>
      <c r="C87" s="25">
        <v>1</v>
      </c>
    </row>
    <row r="88" spans="2:3" x14ac:dyDescent="0.45">
      <c r="B88" s="5" t="s">
        <v>89</v>
      </c>
      <c r="C88" s="25">
        <v>1</v>
      </c>
    </row>
    <row r="89" spans="2:3" x14ac:dyDescent="0.45">
      <c r="B89" s="5" t="s">
        <v>90</v>
      </c>
      <c r="C89" s="25">
        <v>2</v>
      </c>
    </row>
    <row r="90" spans="2:3" x14ac:dyDescent="0.45">
      <c r="B90" s="5" t="s">
        <v>91</v>
      </c>
      <c r="C90" s="25">
        <v>2</v>
      </c>
    </row>
    <row r="91" spans="2:3" x14ac:dyDescent="0.45">
      <c r="B91" s="5" t="s">
        <v>92</v>
      </c>
      <c r="C91" s="25">
        <v>3</v>
      </c>
    </row>
    <row r="92" spans="2:3" x14ac:dyDescent="0.45">
      <c r="B92" s="5" t="s">
        <v>93</v>
      </c>
      <c r="C92" s="25">
        <v>4</v>
      </c>
    </row>
    <row r="93" spans="2:3" x14ac:dyDescent="0.45">
      <c r="B93" s="5" t="s">
        <v>67</v>
      </c>
      <c r="C93" s="25">
        <v>5</v>
      </c>
    </row>
    <row r="94" spans="2:3" x14ac:dyDescent="0.45">
      <c r="B94" s="5" t="s">
        <v>66</v>
      </c>
      <c r="C94" s="25">
        <v>6</v>
      </c>
    </row>
    <row r="95" spans="2:3" x14ac:dyDescent="0.45">
      <c r="B95" s="5" t="s">
        <v>76</v>
      </c>
      <c r="C95" s="25">
        <v>6</v>
      </c>
    </row>
    <row r="96" spans="2:3" x14ac:dyDescent="0.45">
      <c r="B96" s="5" t="s">
        <v>74</v>
      </c>
      <c r="C96" s="25">
        <v>7</v>
      </c>
    </row>
    <row r="97" spans="2:3" x14ac:dyDescent="0.45">
      <c r="B97" s="5" t="s">
        <v>70</v>
      </c>
      <c r="C97" s="25">
        <v>7</v>
      </c>
    </row>
    <row r="98" spans="2:3" x14ac:dyDescent="0.45">
      <c r="B98" s="5" t="s">
        <v>77</v>
      </c>
      <c r="C98" s="25">
        <v>8</v>
      </c>
    </row>
    <row r="99" spans="2:3" x14ac:dyDescent="0.45">
      <c r="B99" s="5" t="s">
        <v>80</v>
      </c>
      <c r="C99" s="25">
        <v>8</v>
      </c>
    </row>
    <row r="100" spans="2:3" x14ac:dyDescent="0.45">
      <c r="B100" s="5" t="s">
        <v>69</v>
      </c>
      <c r="C100" s="25">
        <v>9</v>
      </c>
    </row>
    <row r="101" spans="2:3" x14ac:dyDescent="0.45">
      <c r="B101" s="5" t="s">
        <v>94</v>
      </c>
      <c r="C101" s="25">
        <v>10</v>
      </c>
    </row>
    <row r="102" spans="2:3" x14ac:dyDescent="0.45">
      <c r="B102" s="5" t="s">
        <v>75</v>
      </c>
      <c r="C102" s="25">
        <v>10</v>
      </c>
    </row>
    <row r="103" spans="2:3" x14ac:dyDescent="0.45">
      <c r="B103" s="5" t="s">
        <v>68</v>
      </c>
      <c r="C103" s="25">
        <v>12</v>
      </c>
    </row>
    <row r="104" spans="2:3" x14ac:dyDescent="0.45">
      <c r="B104" s="5" t="s">
        <v>73</v>
      </c>
      <c r="C104" s="25">
        <v>13</v>
      </c>
    </row>
    <row r="105" spans="2:3" x14ac:dyDescent="0.45">
      <c r="B105" s="5" t="s">
        <v>79</v>
      </c>
      <c r="C105" s="25">
        <v>18</v>
      </c>
    </row>
    <row r="106" spans="2:3" x14ac:dyDescent="0.45">
      <c r="B106" s="5" t="s">
        <v>71</v>
      </c>
      <c r="C106" s="25">
        <v>30</v>
      </c>
    </row>
    <row r="107" spans="2:3" x14ac:dyDescent="0.45">
      <c r="B107" s="5" t="s">
        <v>78</v>
      </c>
      <c r="C107" s="25">
        <v>31</v>
      </c>
    </row>
    <row r="108" spans="2:3" x14ac:dyDescent="0.45">
      <c r="B108" s="5" t="s">
        <v>81</v>
      </c>
      <c r="C108" s="25">
        <v>58</v>
      </c>
    </row>
    <row r="109" spans="2:3" x14ac:dyDescent="0.45">
      <c r="B109" s="27" t="s">
        <v>82</v>
      </c>
      <c r="C109" s="26">
        <v>83</v>
      </c>
    </row>
    <row r="110" spans="2:3" x14ac:dyDescent="0.45">
      <c r="B110" s="5"/>
      <c r="C110" s="25">
        <f>SUM(Table7[Count])</f>
        <v>339</v>
      </c>
    </row>
  </sheetData>
  <mergeCells count="1">
    <mergeCell ref="B2:I19"/>
  </mergeCells>
  <pageMargins left="0.7" right="0.7" top="0.75" bottom="0.75" header="0.3" footer="0.3"/>
  <drawing r:id="rId1"/>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5C8E6-3D08-4821-BFBF-F2A9AFCD8F12}">
  <dimension ref="B1:I81"/>
  <sheetViews>
    <sheetView showGridLines="0" topLeftCell="A25" zoomScale="115" zoomScaleNormal="115" workbookViewId="0">
      <selection activeCell="B2" sqref="B2:I19"/>
    </sheetView>
  </sheetViews>
  <sheetFormatPr defaultRowHeight="14.25" x14ac:dyDescent="0.45"/>
  <cols>
    <col min="2" max="2" width="26.3984375" customWidth="1"/>
    <col min="3" max="3" width="25.3984375" bestFit="1" customWidth="1"/>
    <col min="5" max="5" width="9.3984375" bestFit="1" customWidth="1"/>
  </cols>
  <sheetData>
    <row r="1" spans="2:9" ht="15.75" x14ac:dyDescent="0.5">
      <c r="B1" s="3" t="s">
        <v>95</v>
      </c>
    </row>
    <row r="2" spans="2:9" x14ac:dyDescent="0.45">
      <c r="B2" s="104" t="s">
        <v>135</v>
      </c>
      <c r="C2" s="105"/>
      <c r="D2" s="106"/>
      <c r="E2" s="106"/>
      <c r="F2" s="106"/>
      <c r="G2" s="106"/>
      <c r="H2" s="106"/>
      <c r="I2" s="107"/>
    </row>
    <row r="3" spans="2:9" x14ac:dyDescent="0.45">
      <c r="B3" s="108"/>
      <c r="C3" s="109"/>
      <c r="D3" s="110"/>
      <c r="E3" s="110"/>
      <c r="F3" s="110"/>
      <c r="G3" s="110"/>
      <c r="H3" s="110"/>
      <c r="I3" s="111"/>
    </row>
    <row r="4" spans="2:9" x14ac:dyDescent="0.45">
      <c r="B4" s="108"/>
      <c r="C4" s="109"/>
      <c r="D4" s="110"/>
      <c r="E4" s="110"/>
      <c r="F4" s="110"/>
      <c r="G4" s="110"/>
      <c r="H4" s="110"/>
      <c r="I4" s="111"/>
    </row>
    <row r="5" spans="2:9" x14ac:dyDescent="0.45">
      <c r="B5" s="108"/>
      <c r="C5" s="109"/>
      <c r="D5" s="110"/>
      <c r="E5" s="110"/>
      <c r="F5" s="110"/>
      <c r="G5" s="110"/>
      <c r="H5" s="110"/>
      <c r="I5" s="111"/>
    </row>
    <row r="6" spans="2:9" x14ac:dyDescent="0.45">
      <c r="B6" s="108"/>
      <c r="C6" s="109"/>
      <c r="D6" s="110"/>
      <c r="E6" s="110"/>
      <c r="F6" s="110"/>
      <c r="G6" s="110"/>
      <c r="H6" s="110"/>
      <c r="I6" s="111"/>
    </row>
    <row r="7" spans="2:9" x14ac:dyDescent="0.45">
      <c r="B7" s="108"/>
      <c r="C7" s="109"/>
      <c r="D7" s="110"/>
      <c r="E7" s="110"/>
      <c r="F7" s="110"/>
      <c r="G7" s="110"/>
      <c r="H7" s="110"/>
      <c r="I7" s="111"/>
    </row>
    <row r="8" spans="2:9" x14ac:dyDescent="0.45">
      <c r="B8" s="108"/>
      <c r="C8" s="109"/>
      <c r="D8" s="110"/>
      <c r="E8" s="110"/>
      <c r="F8" s="110"/>
      <c r="G8" s="110"/>
      <c r="H8" s="110"/>
      <c r="I8" s="111"/>
    </row>
    <row r="9" spans="2:9" x14ac:dyDescent="0.45">
      <c r="B9" s="108"/>
      <c r="C9" s="109"/>
      <c r="D9" s="110"/>
      <c r="E9" s="110"/>
      <c r="F9" s="110"/>
      <c r="G9" s="110"/>
      <c r="H9" s="110"/>
      <c r="I9" s="111"/>
    </row>
    <row r="10" spans="2:9" x14ac:dyDescent="0.45">
      <c r="B10" s="108"/>
      <c r="C10" s="109"/>
      <c r="D10" s="110"/>
      <c r="E10" s="110"/>
      <c r="F10" s="110"/>
      <c r="G10" s="110"/>
      <c r="H10" s="110"/>
      <c r="I10" s="111"/>
    </row>
    <row r="11" spans="2:9" x14ac:dyDescent="0.45">
      <c r="B11" s="108"/>
      <c r="C11" s="109"/>
      <c r="D11" s="110"/>
      <c r="E11" s="110"/>
      <c r="F11" s="110"/>
      <c r="G11" s="110"/>
      <c r="H11" s="110"/>
      <c r="I11" s="111"/>
    </row>
    <row r="12" spans="2:9" x14ac:dyDescent="0.45">
      <c r="B12" s="108"/>
      <c r="C12" s="109"/>
      <c r="D12" s="110"/>
      <c r="E12" s="110"/>
      <c r="F12" s="110"/>
      <c r="G12" s="110"/>
      <c r="H12" s="110"/>
      <c r="I12" s="111"/>
    </row>
    <row r="13" spans="2:9" x14ac:dyDescent="0.45">
      <c r="B13" s="108"/>
      <c r="C13" s="109"/>
      <c r="D13" s="110"/>
      <c r="E13" s="110"/>
      <c r="F13" s="110"/>
      <c r="G13" s="110"/>
      <c r="H13" s="110"/>
      <c r="I13" s="111"/>
    </row>
    <row r="14" spans="2:9" x14ac:dyDescent="0.45">
      <c r="B14" s="108"/>
      <c r="C14" s="109"/>
      <c r="D14" s="110"/>
      <c r="E14" s="110"/>
      <c r="F14" s="110"/>
      <c r="G14" s="110"/>
      <c r="H14" s="110"/>
      <c r="I14" s="111"/>
    </row>
    <row r="15" spans="2:9" x14ac:dyDescent="0.45">
      <c r="B15" s="108"/>
      <c r="C15" s="109"/>
      <c r="D15" s="110"/>
      <c r="E15" s="110"/>
      <c r="F15" s="110"/>
      <c r="G15" s="110"/>
      <c r="H15" s="110"/>
      <c r="I15" s="111"/>
    </row>
    <row r="16" spans="2:9" x14ac:dyDescent="0.45">
      <c r="B16" s="108"/>
      <c r="C16" s="109"/>
      <c r="D16" s="110"/>
      <c r="E16" s="110"/>
      <c r="F16" s="110"/>
      <c r="G16" s="110"/>
      <c r="H16" s="110"/>
      <c r="I16" s="111"/>
    </row>
    <row r="17" spans="2:9" x14ac:dyDescent="0.45">
      <c r="B17" s="108"/>
      <c r="C17" s="109"/>
      <c r="D17" s="110"/>
      <c r="E17" s="110"/>
      <c r="F17" s="110"/>
      <c r="G17" s="110"/>
      <c r="H17" s="110"/>
      <c r="I17" s="111"/>
    </row>
    <row r="18" spans="2:9" x14ac:dyDescent="0.45">
      <c r="B18" s="112"/>
      <c r="C18" s="110"/>
      <c r="D18" s="110"/>
      <c r="E18" s="110"/>
      <c r="F18" s="110"/>
      <c r="G18" s="110"/>
      <c r="H18" s="110"/>
      <c r="I18" s="111"/>
    </row>
    <row r="19" spans="2:9" x14ac:dyDescent="0.45">
      <c r="B19" s="113"/>
      <c r="C19" s="114"/>
      <c r="D19" s="114"/>
      <c r="E19" s="114"/>
      <c r="F19" s="114"/>
      <c r="G19" s="114"/>
      <c r="H19" s="114"/>
      <c r="I19" s="115"/>
    </row>
    <row r="22" spans="2:9" ht="18" x14ac:dyDescent="0.45">
      <c r="B22" s="13" t="s">
        <v>122</v>
      </c>
    </row>
    <row r="23" spans="2:9" x14ac:dyDescent="0.45">
      <c r="B23" s="21" t="s">
        <v>96</v>
      </c>
      <c r="C23" s="31" t="s">
        <v>2</v>
      </c>
    </row>
    <row r="24" spans="2:9" x14ac:dyDescent="0.45">
      <c r="B24" s="5" t="s">
        <v>97</v>
      </c>
      <c r="C24" s="36">
        <v>32</v>
      </c>
    </row>
    <row r="25" spans="2:9" x14ac:dyDescent="0.45">
      <c r="B25" s="5" t="s">
        <v>98</v>
      </c>
      <c r="C25" s="36">
        <v>21</v>
      </c>
    </row>
    <row r="26" spans="2:9" x14ac:dyDescent="0.45">
      <c r="B26" s="5" t="s">
        <v>99</v>
      </c>
      <c r="C26" s="36">
        <v>18</v>
      </c>
    </row>
    <row r="27" spans="2:9" x14ac:dyDescent="0.45">
      <c r="B27" s="5" t="s">
        <v>128</v>
      </c>
      <c r="C27" s="36">
        <v>14</v>
      </c>
    </row>
    <row r="28" spans="2:9" x14ac:dyDescent="0.45">
      <c r="B28" s="5" t="s">
        <v>100</v>
      </c>
      <c r="C28" s="36">
        <v>11</v>
      </c>
    </row>
    <row r="29" spans="2:9" x14ac:dyDescent="0.45">
      <c r="B29" s="5" t="s">
        <v>129</v>
      </c>
      <c r="C29" s="36">
        <v>9</v>
      </c>
    </row>
    <row r="30" spans="2:9" x14ac:dyDescent="0.45">
      <c r="B30" s="5" t="s">
        <v>101</v>
      </c>
      <c r="C30" s="36">
        <v>7</v>
      </c>
    </row>
    <row r="31" spans="2:9" x14ac:dyDescent="0.45">
      <c r="B31" s="5" t="s">
        <v>102</v>
      </c>
      <c r="C31" s="36">
        <v>6</v>
      </c>
    </row>
    <row r="32" spans="2:9" x14ac:dyDescent="0.45">
      <c r="B32" s="5" t="s">
        <v>103</v>
      </c>
      <c r="C32" s="36">
        <v>6</v>
      </c>
    </row>
    <row r="33" spans="2:3" x14ac:dyDescent="0.45">
      <c r="B33" s="5" t="s">
        <v>104</v>
      </c>
      <c r="C33" s="36">
        <v>6</v>
      </c>
    </row>
    <row r="34" spans="2:3" x14ac:dyDescent="0.45">
      <c r="B34" s="30" t="s">
        <v>6</v>
      </c>
      <c r="C34" s="38">
        <f>SUM(C24:C33)</f>
        <v>130</v>
      </c>
    </row>
    <row r="62" spans="2:3" ht="18" x14ac:dyDescent="0.45">
      <c r="B62" s="13" t="s">
        <v>123</v>
      </c>
    </row>
    <row r="63" spans="2:3" x14ac:dyDescent="0.45">
      <c r="B63" s="21" t="s">
        <v>96</v>
      </c>
      <c r="C63" s="31" t="s">
        <v>2</v>
      </c>
    </row>
    <row r="64" spans="2:3" x14ac:dyDescent="0.45">
      <c r="B64" s="37" t="s">
        <v>99</v>
      </c>
      <c r="C64" s="25">
        <v>179</v>
      </c>
    </row>
    <row r="65" spans="2:3" x14ac:dyDescent="0.45">
      <c r="B65" s="37" t="s">
        <v>97</v>
      </c>
      <c r="C65" s="25">
        <v>138</v>
      </c>
    </row>
    <row r="66" spans="2:3" x14ac:dyDescent="0.45">
      <c r="B66" s="37" t="s">
        <v>98</v>
      </c>
      <c r="C66" s="25">
        <v>103</v>
      </c>
    </row>
    <row r="67" spans="2:3" x14ac:dyDescent="0.45">
      <c r="B67" s="37" t="s">
        <v>100</v>
      </c>
      <c r="C67" s="25">
        <v>63</v>
      </c>
    </row>
    <row r="68" spans="2:3" x14ac:dyDescent="0.45">
      <c r="B68" s="37" t="s">
        <v>105</v>
      </c>
      <c r="C68" s="25">
        <v>55</v>
      </c>
    </row>
    <row r="69" spans="2:3" x14ac:dyDescent="0.45">
      <c r="B69" s="37" t="s">
        <v>103</v>
      </c>
      <c r="C69" s="25">
        <v>40</v>
      </c>
    </row>
    <row r="70" spans="2:3" x14ac:dyDescent="0.45">
      <c r="B70" s="37" t="s">
        <v>106</v>
      </c>
      <c r="C70" s="25">
        <v>36</v>
      </c>
    </row>
    <row r="71" spans="2:3" x14ac:dyDescent="0.45">
      <c r="B71" s="37" t="s">
        <v>104</v>
      </c>
      <c r="C71" s="25">
        <v>34</v>
      </c>
    </row>
    <row r="72" spans="2:3" x14ac:dyDescent="0.45">
      <c r="B72" s="37" t="s">
        <v>102</v>
      </c>
      <c r="C72" s="25">
        <v>33</v>
      </c>
    </row>
    <row r="73" spans="2:3" x14ac:dyDescent="0.45">
      <c r="B73" s="37" t="s">
        <v>107</v>
      </c>
      <c r="C73" s="25">
        <v>23</v>
      </c>
    </row>
    <row r="74" spans="2:3" x14ac:dyDescent="0.45">
      <c r="B74" s="5" t="s">
        <v>108</v>
      </c>
      <c r="C74" s="25">
        <v>20</v>
      </c>
    </row>
    <row r="75" spans="2:3" x14ac:dyDescent="0.45">
      <c r="B75" s="37" t="s">
        <v>109</v>
      </c>
      <c r="C75" s="25">
        <v>19</v>
      </c>
    </row>
    <row r="76" spans="2:3" x14ac:dyDescent="0.45">
      <c r="B76" s="5" t="s">
        <v>110</v>
      </c>
      <c r="C76" s="25">
        <v>14</v>
      </c>
    </row>
    <row r="77" spans="2:3" x14ac:dyDescent="0.45">
      <c r="B77" s="5" t="s">
        <v>111</v>
      </c>
      <c r="C77" s="25">
        <v>12</v>
      </c>
    </row>
    <row r="78" spans="2:3" x14ac:dyDescent="0.45">
      <c r="B78" s="5" t="s">
        <v>112</v>
      </c>
      <c r="C78" s="25">
        <v>9</v>
      </c>
    </row>
    <row r="79" spans="2:3" x14ac:dyDescent="0.45">
      <c r="B79" s="5" t="s">
        <v>130</v>
      </c>
      <c r="C79" s="25">
        <v>9</v>
      </c>
    </row>
    <row r="80" spans="2:3" x14ac:dyDescent="0.45">
      <c r="B80" s="5" t="s">
        <v>113</v>
      </c>
      <c r="C80" s="25">
        <v>7</v>
      </c>
    </row>
    <row r="81" spans="2:3" x14ac:dyDescent="0.45">
      <c r="B81" s="30" t="s">
        <v>6</v>
      </c>
      <c r="C81" s="30">
        <f>SUM(C64:C80)</f>
        <v>794</v>
      </c>
    </row>
  </sheetData>
  <mergeCells count="1">
    <mergeCell ref="B2:I19"/>
  </mergeCells>
  <pageMargins left="0.7" right="0.7" top="0.75" bottom="0.75" header="0.3" footer="0.3"/>
  <drawing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4AF04-DFA4-4032-980E-3D91DBA58BE5}">
  <dimension ref="B1:I58"/>
  <sheetViews>
    <sheetView showGridLines="0" workbookViewId="0">
      <selection activeCell="B2" sqref="B2:I19"/>
    </sheetView>
  </sheetViews>
  <sheetFormatPr defaultRowHeight="14.25" x14ac:dyDescent="0.45"/>
  <cols>
    <col min="2" max="2" width="45.86328125" bestFit="1" customWidth="1"/>
    <col min="3" max="3" width="42.59765625" bestFit="1" customWidth="1"/>
    <col min="4" max="4" width="10.59765625" bestFit="1" customWidth="1"/>
  </cols>
  <sheetData>
    <row r="1" spans="2:9" ht="15.75" x14ac:dyDescent="0.5">
      <c r="B1" s="3" t="s">
        <v>114</v>
      </c>
    </row>
    <row r="2" spans="2:9" x14ac:dyDescent="0.45">
      <c r="B2" s="66" t="s">
        <v>137</v>
      </c>
      <c r="C2" s="67"/>
      <c r="D2" s="68"/>
      <c r="E2" s="68"/>
      <c r="F2" s="68"/>
      <c r="G2" s="68"/>
      <c r="H2" s="68"/>
      <c r="I2" s="69"/>
    </row>
    <row r="3" spans="2:9" x14ac:dyDescent="0.45">
      <c r="B3" s="70"/>
      <c r="C3" s="71"/>
      <c r="D3" s="72"/>
      <c r="E3" s="72"/>
      <c r="F3" s="72"/>
      <c r="G3" s="72"/>
      <c r="H3" s="72"/>
      <c r="I3" s="73"/>
    </row>
    <row r="4" spans="2:9" x14ac:dyDescent="0.45">
      <c r="B4" s="70"/>
      <c r="C4" s="71"/>
      <c r="D4" s="72"/>
      <c r="E4" s="72"/>
      <c r="F4" s="72"/>
      <c r="G4" s="72"/>
      <c r="H4" s="72"/>
      <c r="I4" s="73"/>
    </row>
    <row r="5" spans="2:9" x14ac:dyDescent="0.45">
      <c r="B5" s="70"/>
      <c r="C5" s="71"/>
      <c r="D5" s="72"/>
      <c r="E5" s="72"/>
      <c r="F5" s="72"/>
      <c r="G5" s="72"/>
      <c r="H5" s="72"/>
      <c r="I5" s="73"/>
    </row>
    <row r="6" spans="2:9" x14ac:dyDescent="0.45">
      <c r="B6" s="70"/>
      <c r="C6" s="71"/>
      <c r="D6" s="72"/>
      <c r="E6" s="72"/>
      <c r="F6" s="72"/>
      <c r="G6" s="72"/>
      <c r="H6" s="72"/>
      <c r="I6" s="73"/>
    </row>
    <row r="7" spans="2:9" x14ac:dyDescent="0.45">
      <c r="B7" s="70"/>
      <c r="C7" s="71"/>
      <c r="D7" s="72"/>
      <c r="E7" s="72"/>
      <c r="F7" s="72"/>
      <c r="G7" s="72"/>
      <c r="H7" s="72"/>
      <c r="I7" s="73"/>
    </row>
    <row r="8" spans="2:9" x14ac:dyDescent="0.45">
      <c r="B8" s="70"/>
      <c r="C8" s="71"/>
      <c r="D8" s="72"/>
      <c r="E8" s="72"/>
      <c r="F8" s="72"/>
      <c r="G8" s="72"/>
      <c r="H8" s="72"/>
      <c r="I8" s="73"/>
    </row>
    <row r="9" spans="2:9" x14ac:dyDescent="0.45">
      <c r="B9" s="70"/>
      <c r="C9" s="71"/>
      <c r="D9" s="72"/>
      <c r="E9" s="72"/>
      <c r="F9" s="72"/>
      <c r="G9" s="72"/>
      <c r="H9" s="72"/>
      <c r="I9" s="73"/>
    </row>
    <row r="10" spans="2:9" x14ac:dyDescent="0.45">
      <c r="B10" s="70"/>
      <c r="C10" s="71"/>
      <c r="D10" s="72"/>
      <c r="E10" s="72"/>
      <c r="F10" s="72"/>
      <c r="G10" s="72"/>
      <c r="H10" s="72"/>
      <c r="I10" s="73"/>
    </row>
    <row r="11" spans="2:9" x14ac:dyDescent="0.45">
      <c r="B11" s="70"/>
      <c r="C11" s="71"/>
      <c r="D11" s="72"/>
      <c r="E11" s="72"/>
      <c r="F11" s="72"/>
      <c r="G11" s="72"/>
      <c r="H11" s="72"/>
      <c r="I11" s="73"/>
    </row>
    <row r="12" spans="2:9" x14ac:dyDescent="0.45">
      <c r="B12" s="70"/>
      <c r="C12" s="71"/>
      <c r="D12" s="72"/>
      <c r="E12" s="72"/>
      <c r="F12" s="72"/>
      <c r="G12" s="72"/>
      <c r="H12" s="72"/>
      <c r="I12" s="73"/>
    </row>
    <row r="13" spans="2:9" x14ac:dyDescent="0.45">
      <c r="B13" s="70"/>
      <c r="C13" s="71"/>
      <c r="D13" s="72"/>
      <c r="E13" s="72"/>
      <c r="F13" s="72"/>
      <c r="G13" s="72"/>
      <c r="H13" s="72"/>
      <c r="I13" s="73"/>
    </row>
    <row r="14" spans="2:9" x14ac:dyDescent="0.45">
      <c r="B14" s="70"/>
      <c r="C14" s="71"/>
      <c r="D14" s="72"/>
      <c r="E14" s="72"/>
      <c r="F14" s="72"/>
      <c r="G14" s="72"/>
      <c r="H14" s="72"/>
      <c r="I14" s="73"/>
    </row>
    <row r="15" spans="2:9" x14ac:dyDescent="0.45">
      <c r="B15" s="70"/>
      <c r="C15" s="71"/>
      <c r="D15" s="72"/>
      <c r="E15" s="72"/>
      <c r="F15" s="72"/>
      <c r="G15" s="72"/>
      <c r="H15" s="72"/>
      <c r="I15" s="73"/>
    </row>
    <row r="16" spans="2:9" x14ac:dyDescent="0.45">
      <c r="B16" s="70"/>
      <c r="C16" s="71"/>
      <c r="D16" s="72"/>
      <c r="E16" s="72"/>
      <c r="F16" s="72"/>
      <c r="G16" s="72"/>
      <c r="H16" s="72"/>
      <c r="I16" s="73"/>
    </row>
    <row r="17" spans="2:9" x14ac:dyDescent="0.45">
      <c r="B17" s="70"/>
      <c r="C17" s="71"/>
      <c r="D17" s="72"/>
      <c r="E17" s="72"/>
      <c r="F17" s="72"/>
      <c r="G17" s="72"/>
      <c r="H17" s="72"/>
      <c r="I17" s="73"/>
    </row>
    <row r="18" spans="2:9" x14ac:dyDescent="0.45">
      <c r="B18" s="74"/>
      <c r="C18" s="72"/>
      <c r="D18" s="72"/>
      <c r="E18" s="72"/>
      <c r="F18" s="72"/>
      <c r="G18" s="72"/>
      <c r="H18" s="72"/>
      <c r="I18" s="73"/>
    </row>
    <row r="19" spans="2:9" x14ac:dyDescent="0.45">
      <c r="B19" s="75"/>
      <c r="C19" s="76"/>
      <c r="D19" s="76"/>
      <c r="E19" s="76"/>
      <c r="F19" s="76"/>
      <c r="G19" s="76"/>
      <c r="H19" s="76"/>
      <c r="I19" s="77"/>
    </row>
    <row r="22" spans="2:9" ht="15.75" x14ac:dyDescent="0.45">
      <c r="B22" s="14" t="s">
        <v>126</v>
      </c>
    </row>
    <row r="23" spans="2:9" x14ac:dyDescent="0.45">
      <c r="B23" s="10" t="s">
        <v>115</v>
      </c>
      <c r="C23" s="10" t="s">
        <v>2</v>
      </c>
    </row>
    <row r="24" spans="2:9" x14ac:dyDescent="0.45">
      <c r="B24" s="9" t="s">
        <v>134</v>
      </c>
      <c r="C24" s="2">
        <v>3</v>
      </c>
      <c r="D24" s="15"/>
    </row>
    <row r="25" spans="2:9" x14ac:dyDescent="0.45">
      <c r="B25" s="9" t="s">
        <v>116</v>
      </c>
      <c r="C25" s="2">
        <v>38</v>
      </c>
    </row>
    <row r="26" spans="2:9" x14ac:dyDescent="0.45">
      <c r="B26" s="9" t="s">
        <v>117</v>
      </c>
      <c r="C26" s="2">
        <v>89</v>
      </c>
    </row>
    <row r="27" spans="2:9" x14ac:dyDescent="0.45">
      <c r="B27" s="11" t="s">
        <v>6</v>
      </c>
      <c r="C27" s="10">
        <f>SUM(C24:C26)</f>
        <v>130</v>
      </c>
    </row>
    <row r="53" spans="2:4" ht="18" x14ac:dyDescent="0.45">
      <c r="B53" s="13" t="s">
        <v>127</v>
      </c>
    </row>
    <row r="54" spans="2:4" x14ac:dyDescent="0.45">
      <c r="B54" s="10" t="s">
        <v>115</v>
      </c>
      <c r="C54" s="10" t="s">
        <v>2</v>
      </c>
    </row>
    <row r="55" spans="2:4" x14ac:dyDescent="0.45">
      <c r="B55" s="2" t="s">
        <v>117</v>
      </c>
      <c r="C55" s="2">
        <v>580</v>
      </c>
      <c r="D55" s="19"/>
    </row>
    <row r="56" spans="2:4" x14ac:dyDescent="0.45">
      <c r="B56" s="2" t="s">
        <v>116</v>
      </c>
      <c r="C56" s="2">
        <v>188</v>
      </c>
      <c r="D56" s="19"/>
    </row>
    <row r="57" spans="2:4" x14ac:dyDescent="0.45">
      <c r="B57" s="2" t="s">
        <v>134</v>
      </c>
      <c r="C57" s="2">
        <v>26</v>
      </c>
      <c r="D57" s="19"/>
    </row>
    <row r="58" spans="2:4" x14ac:dyDescent="0.45">
      <c r="B58" s="10" t="s">
        <v>6</v>
      </c>
      <c r="C58" s="10">
        <f>SUM(C55:C57)</f>
        <v>794</v>
      </c>
    </row>
  </sheetData>
  <mergeCells count="1">
    <mergeCell ref="B2:I19"/>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0F1A4AB1CB18D488D390A155E3DEAE2" ma:contentTypeVersion="13" ma:contentTypeDescription="Create a new document." ma:contentTypeScope="" ma:versionID="15eb531749c7bee3bacc6f0d84ed0871">
  <xsd:schema xmlns:xsd="http://www.w3.org/2001/XMLSchema" xmlns:xs="http://www.w3.org/2001/XMLSchema" xmlns:p="http://schemas.microsoft.com/office/2006/metadata/properties" xmlns:ns2="bc625457-30ab-4160-be51-a0d20a957701" xmlns:ns3="90ae045a-0d4b-430c-a1b6-39fd9d8e0083" targetNamespace="http://schemas.microsoft.com/office/2006/metadata/properties" ma:root="true" ma:fieldsID="a3b874864b91f436539106f58fef5e37" ns2:_="" ns3:_="">
    <xsd:import namespace="bc625457-30ab-4160-be51-a0d20a957701"/>
    <xsd:import namespace="90ae045a-0d4b-430c-a1b6-39fd9d8e0083"/>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625457-30ab-4160-be51-a0d20a957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51e2c50-e6f8-4da0-8ffe-dc9cd61a5b5c"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0ae045a-0d4b-430c-a1b6-39fd9d8e008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46812c38-ecc1-428e-8899-f89c38f7cf7e}" ma:internalName="TaxCatchAll" ma:showField="CatchAllData" ma:web="90ae045a-0d4b-430c-a1b6-39fd9d8e008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c625457-30ab-4160-be51-a0d20a957701">
      <Terms xmlns="http://schemas.microsoft.com/office/infopath/2007/PartnerControls"/>
    </lcf76f155ced4ddcb4097134ff3c332f>
    <TaxCatchAll xmlns="90ae045a-0d4b-430c-a1b6-39fd9d8e0083" xsi:nil="true"/>
  </documentManagement>
</p:properties>
</file>

<file path=customXml/itemProps1.xml><?xml version="1.0" encoding="utf-8"?>
<ds:datastoreItem xmlns:ds="http://schemas.openxmlformats.org/officeDocument/2006/customXml" ds:itemID="{989FA462-2085-4158-83D7-F22292B3D048}">
  <ds:schemaRefs>
    <ds:schemaRef ds:uri="http://schemas.microsoft.com/sharepoint/v3/contenttype/forms"/>
  </ds:schemaRefs>
</ds:datastoreItem>
</file>

<file path=customXml/itemProps2.xml><?xml version="1.0" encoding="utf-8"?>
<ds:datastoreItem xmlns:ds="http://schemas.openxmlformats.org/officeDocument/2006/customXml" ds:itemID="{0513106A-B4D3-4EE9-AD3C-55265FE7E1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625457-30ab-4160-be51-a0d20a957701"/>
    <ds:schemaRef ds:uri="90ae045a-0d4b-430c-a1b6-39fd9d8e00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84689B-E1DD-4EB6-A4EF-D7688F4768F7}">
  <ds:schemaRefs>
    <ds:schemaRef ds:uri="http://schemas.microsoft.com/office/2006/documentManagement/types"/>
    <ds:schemaRef ds:uri="http://schemas.microsoft.com/office/2006/metadata/properties"/>
    <ds:schemaRef ds:uri="90ae045a-0d4b-430c-a1b6-39fd9d8e0083"/>
    <ds:schemaRef ds:uri="http://purl.org/dc/dcmitype/"/>
    <ds:schemaRef ds:uri="bc625457-30ab-4160-be51-a0d20a957701"/>
    <ds:schemaRef ds:uri="http://purl.org/dc/elements/1.1/"/>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1_HOW_MANY_SUBMISSIONS</vt:lpstr>
      <vt:lpstr>2_KEY_THEMES</vt:lpstr>
      <vt:lpstr>3_INDUSTRY_SECTORS</vt:lpstr>
      <vt:lpstr>4_WHAT_HAVE_WE_DONE</vt:lpstr>
      <vt:lpstr>5_AGENCIES_REFERRALS</vt:lpstr>
      <vt:lpstr>6_WHERE_SUBMITTERS_WERE</vt:lpstr>
      <vt:lpstr>7_WHO_MADE_SUBMISSIONS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Nigel Chang</dc:creator>
  <cp:keywords/>
  <dc:description/>
  <cp:lastModifiedBy>Matt Steele</cp:lastModifiedBy>
  <cp:revision/>
  <dcterms:created xsi:type="dcterms:W3CDTF">2025-05-05T20:43:27Z</dcterms:created>
  <dcterms:modified xsi:type="dcterms:W3CDTF">2025-07-31T01:15:45Z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0x01010010F1A4AB1CB18D488D390A155E3DEAE2</vt:lpwstr>
  </property>
  <property fmtid="{D5CDD505-2E9C-101B-9397-08002B2CF9AE}" pid="3" name="MediaServiceImageTags">
    <vt:lpwstr/>
  </property>
</Properties>
</file>